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charts/colors2.xml" ContentType="application/vnd.ms-office.chartcolorstyle+xml"/>
  <Override PartName="/xl/worksheets/sheet1.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charts/style2.xml" ContentType="application/vnd.ms-office.chartstyle+xml"/>
  <Override PartName="/xl/charts/style1.xml" ContentType="application/vnd.ms-office.chartstyle+xml"/>
  <Override PartName="/xl/drawings/drawing3.xml" ContentType="application/vnd.openxmlformats-officedocument.drawing+xml"/>
  <Override PartName="/xl/charts/chart2.xml" ContentType="application/vnd.openxmlformats-officedocument.drawingml.chart+xml"/>
  <Override PartName="/xl/charts/colors1.xml" ContentType="application/vnd.ms-office.chartcolorstyle+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xl/ctrlProps/ctrlProp1.xml" ContentType="application/vnd.ms-excel.control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AktuellerNewsletter\2019\20190116\"/>
    </mc:Choice>
  </mc:AlternateContent>
  <xr:revisionPtr revIDLastSave="0" documentId="13_ncr:1_{27B416EF-EC4F-4FD3-9BBA-0DF928D935A3}" xr6:coauthVersionLast="36" xr6:coauthVersionMax="36" xr10:uidLastSave="{00000000-0000-0000-0000-000000000000}"/>
  <bookViews>
    <workbookView xWindow="0" yWindow="0" windowWidth="19200" windowHeight="6930" xr2:uid="{00000000-000D-0000-FFFF-FFFF00000000}"/>
  </bookViews>
  <sheets>
    <sheet name="Original" sheetId="1" r:id="rId1"/>
    <sheet name="Vorschlag 1" sheetId="3" r:id="rId2"/>
    <sheet name="Vorschlag 2" sheetId="5" r:id="rId3"/>
    <sheet name="Nebenrechnung" sheetId="7" r:id="rId4"/>
    <sheet name="Daten" sheetId="2" r:id="rId5"/>
    <sheet name="Mehr Informationen" sheetId="4" r:id="rId6"/>
  </sheets>
  <externalReferences>
    <externalReference r:id="rId7"/>
  </externalReferences>
  <definedNames>
    <definedName name="A_Grenzwert">Daten!$C$20</definedName>
    <definedName name="Name">[1]Eingabe!$B$3:$B$8</definedName>
    <definedName name="Titel1">[1]Eingabe!$F$2</definedName>
    <definedName name="Zahl">[1]Eingabe!$C$3:$C$8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1" i="2" l="1"/>
  <c r="C21" i="2"/>
  <c r="F3" i="7"/>
  <c r="F4" i="7"/>
  <c r="F5" i="7"/>
  <c r="F6" i="7"/>
  <c r="F7" i="7"/>
  <c r="F8" i="7"/>
  <c r="F9" i="7"/>
  <c r="F10" i="7"/>
  <c r="F11" i="7"/>
  <c r="F12" i="7"/>
  <c r="F13" i="7"/>
  <c r="F14" i="7"/>
  <c r="F15" i="7"/>
  <c r="F16" i="7"/>
  <c r="J3" i="7" l="1"/>
  <c r="J2" i="7"/>
  <c r="B2" i="7"/>
  <c r="C2" i="7"/>
  <c r="B3" i="7"/>
  <c r="C3" i="7"/>
  <c r="B4" i="7"/>
  <c r="C4" i="7"/>
  <c r="B5" i="7"/>
  <c r="C5" i="7"/>
  <c r="B6" i="7"/>
  <c r="C6" i="7"/>
  <c r="B7" i="7"/>
  <c r="C7" i="7"/>
  <c r="B8" i="7"/>
  <c r="C8" i="7"/>
  <c r="B9" i="7"/>
  <c r="C9" i="7"/>
  <c r="B10" i="7"/>
  <c r="C10" i="7"/>
  <c r="B11" i="7"/>
  <c r="C11" i="7"/>
  <c r="B12" i="7"/>
  <c r="C12" i="7"/>
  <c r="B13" i="7"/>
  <c r="C13" i="7"/>
  <c r="B14" i="7"/>
  <c r="C14" i="7"/>
  <c r="B15" i="7"/>
  <c r="C15" i="7"/>
  <c r="B16" i="7"/>
  <c r="C16" i="7"/>
  <c r="B18" i="7"/>
  <c r="B19" i="7"/>
  <c r="C19" i="7"/>
  <c r="B20" i="7"/>
  <c r="C20" i="7"/>
  <c r="B21" i="7"/>
  <c r="C21" i="7"/>
  <c r="D7" i="7" l="1"/>
  <c r="E7" i="7"/>
  <c r="D16" i="7"/>
  <c r="E16" i="7"/>
  <c r="E14" i="7"/>
  <c r="D14" i="7"/>
  <c r="D12" i="7"/>
  <c r="E12" i="7"/>
  <c r="E10" i="7"/>
  <c r="D10" i="7"/>
  <c r="D8" i="7"/>
  <c r="E8" i="7"/>
  <c r="E6" i="7"/>
  <c r="D6" i="7"/>
  <c r="E4" i="7"/>
  <c r="D4" i="7"/>
  <c r="D15" i="7"/>
  <c r="E15" i="7"/>
  <c r="E13" i="7"/>
  <c r="D13" i="7"/>
  <c r="D11" i="7"/>
  <c r="E11" i="7"/>
  <c r="E9" i="7"/>
  <c r="D9" i="7"/>
  <c r="E5" i="7"/>
  <c r="D5" i="7"/>
  <c r="E3" i="7"/>
  <c r="D3" i="7"/>
</calcChain>
</file>

<file path=xl/sharedStrings.xml><?xml version="1.0" encoding="utf-8"?>
<sst xmlns="http://schemas.openxmlformats.org/spreadsheetml/2006/main" count="53" uniqueCount="41">
  <si>
    <t>1.</t>
  </si>
  <si>
    <t>2.</t>
  </si>
  <si>
    <t>3.</t>
  </si>
  <si>
    <t>4.</t>
  </si>
  <si>
    <t>Quelle: Augsburger Allgemeine Zeitung 4.1.2019</t>
  </si>
  <si>
    <t>Der gewählte Diagrammtyp (Säulen-Diagramm) zeigt periodisch gemessene, diskrete Werte an und ist dafür genau richtig-</t>
  </si>
  <si>
    <t>Das menschliche Augen kommt mit starken Kontrasten am besten zurecht. Dieser Kontrast ist zwischen Schwarz und Weiß am größten. In diesem Sinne gibt es in dieser Grafik zu viele verschiedene Farben(Schattierungen), die als Hintergrund für Zahlen/Texte dienen.</t>
  </si>
  <si>
    <t>Die Zahlen sind durch die Darstellung in den Säulen und der Y-Achse redundant.</t>
  </si>
  <si>
    <t>5.</t>
  </si>
  <si>
    <t>Der im Artikel erwähnte Grenzwert fehlt im Diagramm als Referenz völlig!</t>
  </si>
  <si>
    <t>Was uns daran gefällt und nicht gefällt:</t>
  </si>
  <si>
    <t>Wert</t>
  </si>
  <si>
    <t>Grenzwert</t>
  </si>
  <si>
    <t>Jahr</t>
  </si>
  <si>
    <r>
      <t>Stickstoffdioxid (NO</t>
    </r>
    <r>
      <rPr>
        <vertAlign val="subscript"/>
        <sz val="11"/>
        <color theme="1"/>
        <rFont val="Calibri"/>
        <family val="2"/>
        <scheme val="minor"/>
      </rPr>
      <t>2</t>
    </r>
    <r>
      <rPr>
        <sz val="11"/>
        <color theme="1"/>
        <rFont val="Calibri"/>
        <family val="2"/>
        <scheme val="minor"/>
      </rPr>
      <t>) in der Karlstrasse</t>
    </r>
  </si>
  <si>
    <r>
      <t>Ø Mikrogramm / q</t>
    </r>
    <r>
      <rPr>
        <vertAlign val="superscript"/>
        <sz val="11"/>
        <color theme="1"/>
        <rFont val="Calibri"/>
        <family val="2"/>
      </rPr>
      <t>3</t>
    </r>
    <r>
      <rPr>
        <sz val="11"/>
        <color theme="1"/>
        <rFont val="Calibri"/>
        <family val="2"/>
      </rPr>
      <t xml:space="preserve"> Luft</t>
    </r>
  </si>
  <si>
    <t>x</t>
  </si>
  <si>
    <t>y</t>
  </si>
  <si>
    <t>Diagramm-Titel</t>
  </si>
  <si>
    <t>Achsen-Titel</t>
  </si>
  <si>
    <t>In der XING-Gruppe Controlling meets Excel &amp; Co.</t>
  </si>
  <si>
    <t>Im BLOG Controlling EXCELLent</t>
  </si>
  <si>
    <t>Durch den Newsletter Controlling EXCELlent</t>
  </si>
  <si>
    <t>Weitere Informationen rund um das Thema erhalten Sie:</t>
  </si>
  <si>
    <t>Das Lesen von Text wird durch horizontales Ausrichten vereinfacht. Daher sind die Beschriftungen an der X-Achse, der Achsentitel, die Zahlen in den Säulen in dieser Form ungeeignet.</t>
  </si>
  <si>
    <t>Sockel</t>
  </si>
  <si>
    <t>Über Grenzwert</t>
  </si>
  <si>
    <t>Position Datenbeschriftung</t>
  </si>
  <si>
    <t>Datenbeschriftung</t>
  </si>
  <si>
    <t>Grenzwert verändern</t>
  </si>
  <si>
    <t>Das würden wir so gestalten:</t>
  </si>
  <si>
    <t>6.</t>
  </si>
  <si>
    <t>Hintergrundfarben reduzieren den Kontrast und lenken ab!</t>
  </si>
  <si>
    <t>Hintergrund weiß, so ist der Kontrast größer und die wensetliche Information (=Diagrmm) ist besser erkennbar.</t>
  </si>
  <si>
    <t>Zahlen nur an der Y-Achse</t>
  </si>
  <si>
    <t>Beschriftungen sind horizontal ausgerichtet</t>
  </si>
  <si>
    <t>Der Grenzwert wird  als Linie angezeigt. So wird nun visualisert, wie stark er überschritten wird.</t>
  </si>
  <si>
    <t>Alternativ könnten man mit der Farbe "ROT" den Bereich oberhalb des Grenzwerts dramatisieren</t>
  </si>
  <si>
    <t>Zahlen nur an den Säulen und zwar in der Differenz zum Grenzwert</t>
  </si>
  <si>
    <t>Der Grenzwert ist nun veränderlich, falls es hier nach der Aktion der Lungenärzte zu Veränderungen kommen sollte!</t>
  </si>
  <si>
    <t xml:space="preserve">https://www.zeit.de/wissen/gesundheit/2019-02/grenzwerte-debatte-stickoxid-dieter-koehler-fehler-fahrverbote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</si>
</sst>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0"/>
      <name val="Arial"/>
      <family val="2"/>
    </font>
    <font>
      <b/>
      <sz val="11"/>
      <name val="Calibri"/>
      <family val="2"/>
      <scheme val="minor"/>
    </font>
    <font>
      <sz val="11"/>
      <name val="Calibri"/>
      <family val="2"/>
      <scheme val="minor"/>
    </font>
    <font>
      <u/>
      <sz val="11"/>
      <color theme="10"/>
      <name val="Calibri"/>
      <family val="2"/>
      <scheme val="minor"/>
    </font>
    <font>
      <vertAlign val="subscript"/>
      <sz val="11"/>
      <color theme="1"/>
      <name val="Calibri"/>
      <family val="2"/>
      <scheme val="minor"/>
    </font>
    <font>
      <sz val="11"/>
      <color theme="1"/>
      <name val="Calibri"/>
      <family val="2"/>
    </font>
    <font>
      <vertAlign val="superscript"/>
      <sz val="11"/>
      <color theme="1"/>
      <name val="Calibri"/>
      <family val="2"/>
    </font>
    <font>
      <sz val="10"/>
      <name val="Arial"/>
      <family val="2"/>
    </font>
    <font>
      <u/>
      <sz val="10"/>
      <color indexed="12"/>
      <name val="Arial"/>
      <family val="2"/>
    </font>
    <font>
      <b/>
      <u/>
      <sz val="10"/>
      <color indexed="12"/>
      <name val="Arial"/>
      <family val="2"/>
    </font>
    <font>
      <u/>
      <sz val="10"/>
      <color theme="10"/>
      <name val="Arial"/>
      <family val="2"/>
    </font>
    <font>
      <b/>
      <u/>
      <sz val="10"/>
      <color theme="10"/>
      <name val="Arial"/>
      <family val="2"/>
    </font>
    <font>
      <b/>
      <sz val="12"/>
      <color theme="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6795556505021"/>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theme="0" tint="-0.24994659260841701"/>
      </right>
      <top/>
      <bottom style="medium">
        <color theme="0" tint="-0.24994659260841701"/>
      </bottom>
      <diagonal/>
    </border>
    <border>
      <left/>
      <right/>
      <top/>
      <bottom style="medium">
        <color theme="0" tint="-0.24994659260841701"/>
      </bottom>
      <diagonal/>
    </border>
    <border>
      <left style="medium">
        <color theme="0" tint="-0.24994659260841701"/>
      </left>
      <right/>
      <top/>
      <bottom style="medium">
        <color theme="0" tint="-0.24994659260841701"/>
      </bottom>
      <diagonal/>
    </border>
    <border>
      <left/>
      <right style="medium">
        <color theme="0" tint="-0.24994659260841701"/>
      </right>
      <top/>
      <bottom/>
      <diagonal/>
    </border>
    <border>
      <left style="medium">
        <color theme="0" tint="-0.24994659260841701"/>
      </left>
      <right/>
      <top/>
      <bottom/>
      <diagonal/>
    </border>
    <border>
      <left/>
      <right style="medium">
        <color theme="0" tint="-0.24994659260841701"/>
      </right>
      <top style="medium">
        <color theme="0" tint="-0.24994659260841701"/>
      </top>
      <bottom/>
      <diagonal/>
    </border>
    <border>
      <left/>
      <right/>
      <top style="medium">
        <color theme="0" tint="-0.24994659260841701"/>
      </top>
      <bottom/>
      <diagonal/>
    </border>
    <border>
      <left style="medium">
        <color theme="0" tint="-0.24994659260841701"/>
      </left>
      <right/>
      <top style="medium">
        <color theme="0" tint="-0.24994659260841701"/>
      </top>
      <bottom/>
      <diagonal/>
    </border>
    <border>
      <left/>
      <right style="medium">
        <color theme="0" tint="-0.24994659260841701"/>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0" borderId="0" applyNumberFormat="0" applyFill="0" applyBorder="0" applyAlignment="0" applyProtection="0"/>
    <xf numFmtId="0" fontId="25" fillId="0" borderId="0"/>
    <xf numFmtId="0" fontId="26" fillId="0" borderId="0" applyNumberFormat="0" applyFill="0" applyBorder="0" applyAlignment="0" applyProtection="0">
      <alignment vertical="top"/>
      <protection locked="0"/>
    </xf>
    <xf numFmtId="0" fontId="28" fillId="0" borderId="0" applyNumberFormat="0" applyFill="0" applyBorder="0" applyAlignment="0" applyProtection="0"/>
  </cellStyleXfs>
  <cellXfs count="31">
    <xf numFmtId="0" fontId="0" fillId="0" borderId="0" xfId="0"/>
    <xf numFmtId="0" fontId="18" fillId="33" borderId="0" xfId="0" applyFont="1" applyFill="1"/>
    <xf numFmtId="0" fontId="0" fillId="0" borderId="0" xfId="0" applyAlignment="1">
      <alignment horizontal="right" vertical="top"/>
    </xf>
    <xf numFmtId="0" fontId="19" fillId="0" borderId="0" xfId="0" applyFont="1" applyFill="1" applyBorder="1"/>
    <xf numFmtId="0" fontId="20" fillId="0" borderId="0" xfId="0" applyFont="1"/>
    <xf numFmtId="0" fontId="0" fillId="0" borderId="0" xfId="0" applyFont="1" applyFill="1" applyBorder="1"/>
    <xf numFmtId="10" fontId="0" fillId="0" borderId="0" xfId="0" applyNumberFormat="1" applyFont="1" applyFill="1" applyBorder="1"/>
    <xf numFmtId="0" fontId="21" fillId="0" borderId="0" xfId="42"/>
    <xf numFmtId="0" fontId="23" fillId="0" borderId="0" xfId="0" applyFont="1"/>
    <xf numFmtId="0" fontId="17" fillId="34" borderId="0" xfId="0" applyFont="1" applyFill="1"/>
    <xf numFmtId="0" fontId="17" fillId="34" borderId="0" xfId="0" applyFont="1" applyFill="1" applyAlignment="1">
      <alignment horizontal="right"/>
    </xf>
    <xf numFmtId="0" fontId="25" fillId="0" borderId="0" xfId="43"/>
    <xf numFmtId="0" fontId="25" fillId="0" borderId="0" xfId="43" applyBorder="1"/>
    <xf numFmtId="164" fontId="0" fillId="0" borderId="0" xfId="0" applyNumberFormat="1"/>
    <xf numFmtId="0" fontId="19" fillId="35" borderId="0" xfId="0" applyFont="1" applyFill="1" applyAlignment="1">
      <alignment horizontal="right"/>
    </xf>
    <xf numFmtId="0" fontId="0" fillId="0" borderId="0" xfId="0" applyAlignment="1">
      <alignment vertical="top" wrapText="1"/>
    </xf>
    <xf numFmtId="0" fontId="27" fillId="0" borderId="0" xfId="44" applyFont="1" applyBorder="1" applyAlignment="1" applyProtection="1"/>
    <xf numFmtId="0" fontId="30" fillId="34" borderId="20" xfId="43" applyFont="1" applyFill="1" applyBorder="1" applyAlignment="1">
      <alignment horizontal="center"/>
    </xf>
    <xf numFmtId="0" fontId="30" fillId="34" borderId="19" xfId="43" applyFont="1" applyFill="1" applyBorder="1" applyAlignment="1">
      <alignment horizontal="center"/>
    </xf>
    <xf numFmtId="0" fontId="30" fillId="34" borderId="18" xfId="43" applyFont="1" applyFill="1" applyBorder="1" applyAlignment="1">
      <alignment horizontal="center"/>
    </xf>
    <xf numFmtId="0" fontId="29" fillId="0" borderId="17" xfId="45" applyFont="1" applyBorder="1" applyAlignment="1" applyProtection="1"/>
    <xf numFmtId="0" fontId="29" fillId="0" borderId="16" xfId="45" applyFont="1" applyBorder="1" applyAlignment="1" applyProtection="1"/>
    <xf numFmtId="0" fontId="29" fillId="0" borderId="15" xfId="45" applyFont="1" applyBorder="1" applyAlignment="1" applyProtection="1"/>
    <xf numFmtId="0" fontId="29" fillId="0" borderId="14" xfId="45" applyFont="1" applyBorder="1" applyAlignment="1" applyProtection="1"/>
    <xf numFmtId="0" fontId="29" fillId="0" borderId="0" xfId="45" applyFont="1" applyBorder="1" applyAlignment="1" applyProtection="1"/>
    <xf numFmtId="0" fontId="29" fillId="0" borderId="13" xfId="45" applyFont="1" applyBorder="1" applyAlignment="1" applyProtection="1"/>
    <xf numFmtId="0" fontId="27" fillId="0" borderId="14" xfId="44" applyFont="1" applyBorder="1" applyAlignment="1" applyProtection="1"/>
    <xf numFmtId="0" fontId="27" fillId="0" borderId="13" xfId="44" applyFont="1" applyBorder="1" applyAlignment="1" applyProtection="1"/>
    <xf numFmtId="0" fontId="27" fillId="0" borderId="12" xfId="44" applyFont="1" applyBorder="1" applyAlignment="1" applyProtection="1"/>
    <xf numFmtId="0" fontId="27" fillId="0" borderId="11" xfId="44" applyFont="1" applyBorder="1" applyAlignment="1" applyProtection="1"/>
    <xf numFmtId="0" fontId="27" fillId="0" borderId="10" xfId="44" applyFont="1" applyBorder="1" applyAlignment="1" applyProtection="1"/>
  </cellXfs>
  <cellStyles count="46">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Hyperlink 2" xfId="44" xr:uid="{E59DCC2E-3BE0-43CD-AE22-E25F429422EA}"/>
    <cellStyle name="Link" xfId="42" builtinId="8"/>
    <cellStyle name="Link 2" xfId="45" xr:uid="{E867CB1D-461E-44FF-B0FF-57F1A53F91B5}"/>
    <cellStyle name="Neutral" xfId="8" builtinId="28" customBuiltin="1"/>
    <cellStyle name="Notiz" xfId="15" builtinId="10" customBuiltin="1"/>
    <cellStyle name="Schlecht" xfId="7" builtinId="27" customBuiltin="1"/>
    <cellStyle name="Standard" xfId="0" builtinId="0"/>
    <cellStyle name="Standard 2" xfId="43" xr:uid="{982B5B22-7BC7-46F8-AEFA-C7628CB5FE48}"/>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Daten!$F$2</c:f>
          <c:strCache>
            <c:ptCount val="1"/>
            <c:pt idx="0">
              <c:v>Stickstoffdioxid (NO2) in der Karlstrasse</c:v>
            </c:pt>
          </c:strCache>
        </c:strRef>
      </c:tx>
      <c:layout>
        <c:manualLayout>
          <c:xMode val="edge"/>
          <c:yMode val="edge"/>
          <c:x val="6.5415573053368477E-3"/>
          <c:y val="9.2592592592592587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5.456714785651795E-2"/>
          <c:y val="0.17171296296296296"/>
          <c:w val="0.91487729658792649"/>
          <c:h val="0.72919765237678613"/>
        </c:manualLayout>
      </c:layout>
      <c:barChart>
        <c:barDir val="col"/>
        <c:grouping val="clustered"/>
        <c:varyColors val="0"/>
        <c:ser>
          <c:idx val="1"/>
          <c:order val="0"/>
          <c:tx>
            <c:strRef>
              <c:f>Daten!$C$2</c:f>
              <c:strCache>
                <c:ptCount val="1"/>
                <c:pt idx="0">
                  <c:v>Wert</c:v>
                </c:pt>
              </c:strCache>
            </c:strRef>
          </c:tx>
          <c:spPr>
            <a:solidFill>
              <a:schemeClr val="accent1"/>
            </a:solidFill>
            <a:ln>
              <a:noFill/>
            </a:ln>
            <a:effectLst/>
          </c:spPr>
          <c:invertIfNegative val="0"/>
          <c:cat>
            <c:numRef>
              <c:f>Daten!$B$3:$B$16</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Daten!$C$3:$C$16</c:f>
              <c:numCache>
                <c:formatCode>General</c:formatCode>
                <c:ptCount val="14"/>
                <c:pt idx="0">
                  <c:v>59</c:v>
                </c:pt>
                <c:pt idx="1">
                  <c:v>65</c:v>
                </c:pt>
                <c:pt idx="2">
                  <c:v>59</c:v>
                </c:pt>
                <c:pt idx="3">
                  <c:v>53</c:v>
                </c:pt>
                <c:pt idx="4">
                  <c:v>57</c:v>
                </c:pt>
                <c:pt idx="5">
                  <c:v>54</c:v>
                </c:pt>
                <c:pt idx="6">
                  <c:v>49</c:v>
                </c:pt>
                <c:pt idx="7">
                  <c:v>46</c:v>
                </c:pt>
                <c:pt idx="9">
                  <c:v>48</c:v>
                </c:pt>
                <c:pt idx="10">
                  <c:v>49</c:v>
                </c:pt>
                <c:pt idx="11">
                  <c:v>46</c:v>
                </c:pt>
                <c:pt idx="12">
                  <c:v>44</c:v>
                </c:pt>
                <c:pt idx="13">
                  <c:v>43</c:v>
                </c:pt>
              </c:numCache>
            </c:numRef>
          </c:val>
          <c:extLst>
            <c:ext xmlns:c16="http://schemas.microsoft.com/office/drawing/2014/chart" uri="{C3380CC4-5D6E-409C-BE32-E72D297353CC}">
              <c16:uniqueId val="{00000000-9E08-4466-BB9C-A6DAB20CEECB}"/>
            </c:ext>
          </c:extLst>
        </c:ser>
        <c:dLbls>
          <c:showLegendKey val="0"/>
          <c:showVal val="0"/>
          <c:showCatName val="0"/>
          <c:showSerName val="0"/>
          <c:showPercent val="0"/>
          <c:showBubbleSize val="0"/>
        </c:dLbls>
        <c:gapWidth val="50"/>
        <c:overlap val="-27"/>
        <c:axId val="144539352"/>
        <c:axId val="144540992"/>
      </c:barChart>
      <c:scatterChart>
        <c:scatterStyle val="smoothMarker"/>
        <c:varyColors val="0"/>
        <c:ser>
          <c:idx val="2"/>
          <c:order val="1"/>
          <c:tx>
            <c:strRef>
              <c:f>Daten!$B$18</c:f>
              <c:strCache>
                <c:ptCount val="1"/>
                <c:pt idx="0">
                  <c:v>Grenzwert</c:v>
                </c:pt>
              </c:strCache>
            </c:strRef>
          </c:tx>
          <c:spPr>
            <a:ln w="19050" cap="rnd">
              <a:solidFill>
                <a:schemeClr val="tx1"/>
              </a:solidFill>
              <a:round/>
            </a:ln>
            <a:effectLst/>
          </c:spPr>
          <c:marker>
            <c:symbol val="none"/>
          </c:marker>
          <c:xVal>
            <c:numRef>
              <c:f>Daten!$B$20:$B$21</c:f>
              <c:numCache>
                <c:formatCode>General</c:formatCode>
                <c:ptCount val="2"/>
                <c:pt idx="0">
                  <c:v>0.5</c:v>
                </c:pt>
                <c:pt idx="1">
                  <c:v>15</c:v>
                </c:pt>
              </c:numCache>
            </c:numRef>
          </c:xVal>
          <c:yVal>
            <c:numRef>
              <c:f>Daten!$C$20:$C$21</c:f>
              <c:numCache>
                <c:formatCode>General</c:formatCode>
                <c:ptCount val="2"/>
                <c:pt idx="0">
                  <c:v>40</c:v>
                </c:pt>
                <c:pt idx="1">
                  <c:v>40</c:v>
                </c:pt>
              </c:numCache>
            </c:numRef>
          </c:yVal>
          <c:smooth val="1"/>
          <c:extLst>
            <c:ext xmlns:c16="http://schemas.microsoft.com/office/drawing/2014/chart" uri="{C3380CC4-5D6E-409C-BE32-E72D297353CC}">
              <c16:uniqueId val="{00000001-9E08-4466-BB9C-A6DAB20CEECB}"/>
            </c:ext>
          </c:extLst>
        </c:ser>
        <c:dLbls>
          <c:showLegendKey val="0"/>
          <c:showVal val="0"/>
          <c:showCatName val="0"/>
          <c:showSerName val="0"/>
          <c:showPercent val="0"/>
          <c:showBubbleSize val="0"/>
        </c:dLbls>
        <c:axId val="493907296"/>
        <c:axId val="493905328"/>
      </c:scatterChart>
      <c:catAx>
        <c:axId val="144539352"/>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4540992"/>
        <c:crosses val="autoZero"/>
        <c:auto val="1"/>
        <c:lblAlgn val="ctr"/>
        <c:lblOffset val="100"/>
        <c:noMultiLvlLbl val="0"/>
      </c:catAx>
      <c:valAx>
        <c:axId val="144540992"/>
        <c:scaling>
          <c:orientation val="minMax"/>
        </c:scaling>
        <c:delete val="0"/>
        <c:axPos val="l"/>
        <c:title>
          <c:tx>
            <c:strRef>
              <c:f>Daten!$F$3</c:f>
              <c:strCache>
                <c:ptCount val="1"/>
                <c:pt idx="0">
                  <c:v>Ø Mikrogramm / q3 Luft</c:v>
                </c:pt>
              </c:strCache>
            </c:strRef>
          </c:tx>
          <c:layout>
            <c:manualLayout>
              <c:xMode val="edge"/>
              <c:yMode val="edge"/>
              <c:x val="1.6666666666666666E-2"/>
              <c:y val="8.6762904636920379E-2"/>
            </c:manualLayout>
          </c:layout>
          <c:overlay val="0"/>
          <c:spPr>
            <a:noFill/>
            <a:ln>
              <a:noFill/>
            </a:ln>
            <a:effectLst/>
          </c:spPr>
          <c:txPr>
            <a:bodyPr rot="0" spcFirstLastPara="1" vertOverflow="ellipsis" wrap="square" anchor="ctr" anchorCtr="1"/>
            <a:lstStyle/>
            <a:p>
              <a:pPr>
                <a:defRPr sz="6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4539352"/>
        <c:crosses val="autoZero"/>
        <c:crossBetween val="between"/>
      </c:valAx>
      <c:valAx>
        <c:axId val="493905328"/>
        <c:scaling>
          <c:orientation val="minMax"/>
        </c:scaling>
        <c:delete val="1"/>
        <c:axPos val="r"/>
        <c:numFmt formatCode="General" sourceLinked="1"/>
        <c:majorTickMark val="out"/>
        <c:minorTickMark val="none"/>
        <c:tickLblPos val="nextTo"/>
        <c:crossAx val="493907296"/>
        <c:crosses val="max"/>
        <c:crossBetween val="midCat"/>
      </c:valAx>
      <c:valAx>
        <c:axId val="493907296"/>
        <c:scaling>
          <c:orientation val="minMax"/>
        </c:scaling>
        <c:delete val="1"/>
        <c:axPos val="b"/>
        <c:numFmt formatCode="General" sourceLinked="1"/>
        <c:majorTickMark val="out"/>
        <c:minorTickMark val="none"/>
        <c:tickLblPos val="nextTo"/>
        <c:crossAx val="49390532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Daten!$F$2</c:f>
          <c:strCache>
            <c:ptCount val="1"/>
            <c:pt idx="0">
              <c:v>Stickstoffdioxid (NO2) in der Karlstrasse</c:v>
            </c:pt>
          </c:strCache>
        </c:strRef>
      </c:tx>
      <c:layout>
        <c:manualLayout>
          <c:xMode val="edge"/>
          <c:yMode val="edge"/>
          <c:x val="6.5415573053368477E-3"/>
          <c:y val="9.2592592592592587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3290213723284561E-3"/>
          <c:y val="0.17171296296296296"/>
          <c:w val="0.89106786651668546"/>
          <c:h val="0.72919765237678613"/>
        </c:manualLayout>
      </c:layout>
      <c:barChart>
        <c:barDir val="col"/>
        <c:grouping val="stacked"/>
        <c:varyColors val="0"/>
        <c:ser>
          <c:idx val="1"/>
          <c:order val="0"/>
          <c:tx>
            <c:v>Sockel</c:v>
          </c:tx>
          <c:spPr>
            <a:solidFill>
              <a:schemeClr val="bg1">
                <a:lumMod val="75000"/>
              </a:schemeClr>
            </a:solidFill>
            <a:ln>
              <a:noFill/>
            </a:ln>
            <a:effectLst/>
          </c:spPr>
          <c:invertIfNegative val="0"/>
          <c:cat>
            <c:numRef>
              <c:f>Daten!$B$3:$B$16</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Nebenrechnung!$D$3:$D$16</c:f>
              <c:numCache>
                <c:formatCode>General</c:formatCode>
                <c:ptCount val="14"/>
                <c:pt idx="0">
                  <c:v>40</c:v>
                </c:pt>
                <c:pt idx="1">
                  <c:v>40</c:v>
                </c:pt>
                <c:pt idx="2">
                  <c:v>40</c:v>
                </c:pt>
                <c:pt idx="3">
                  <c:v>40</c:v>
                </c:pt>
                <c:pt idx="4">
                  <c:v>40</c:v>
                </c:pt>
                <c:pt idx="5">
                  <c:v>40</c:v>
                </c:pt>
                <c:pt idx="6">
                  <c:v>40</c:v>
                </c:pt>
                <c:pt idx="7">
                  <c:v>40</c:v>
                </c:pt>
                <c:pt idx="8">
                  <c:v>0</c:v>
                </c:pt>
                <c:pt idx="9">
                  <c:v>40</c:v>
                </c:pt>
                <c:pt idx="10">
                  <c:v>40</c:v>
                </c:pt>
                <c:pt idx="11">
                  <c:v>40</c:v>
                </c:pt>
                <c:pt idx="12">
                  <c:v>40</c:v>
                </c:pt>
                <c:pt idx="13">
                  <c:v>40</c:v>
                </c:pt>
              </c:numCache>
            </c:numRef>
          </c:val>
          <c:extLst>
            <c:ext xmlns:c16="http://schemas.microsoft.com/office/drawing/2014/chart" uri="{C3380CC4-5D6E-409C-BE32-E72D297353CC}">
              <c16:uniqueId val="{00000000-39A8-40FF-9FFB-35F7A6D852BF}"/>
            </c:ext>
          </c:extLst>
        </c:ser>
        <c:ser>
          <c:idx val="0"/>
          <c:order val="2"/>
          <c:tx>
            <c:strRef>
              <c:f>Nebenrechnung!$E$2</c:f>
              <c:strCache>
                <c:ptCount val="1"/>
                <c:pt idx="0">
                  <c:v>Über Grenzwert</c:v>
                </c:pt>
              </c:strCache>
            </c:strRef>
          </c:tx>
          <c:spPr>
            <a:solidFill>
              <a:srgbClr val="FF0000"/>
            </a:solidFill>
            <a:ln>
              <a:noFill/>
            </a:ln>
            <a:effectLst/>
          </c:spPr>
          <c:invertIfNegative val="0"/>
          <c:val>
            <c:numRef>
              <c:f>Nebenrechnung!$E$3:$E$16</c:f>
              <c:numCache>
                <c:formatCode>General</c:formatCode>
                <c:ptCount val="14"/>
                <c:pt idx="0">
                  <c:v>19</c:v>
                </c:pt>
                <c:pt idx="1">
                  <c:v>25</c:v>
                </c:pt>
                <c:pt idx="2">
                  <c:v>19</c:v>
                </c:pt>
                <c:pt idx="3">
                  <c:v>13</c:v>
                </c:pt>
                <c:pt idx="4">
                  <c:v>17</c:v>
                </c:pt>
                <c:pt idx="5">
                  <c:v>14</c:v>
                </c:pt>
                <c:pt idx="6">
                  <c:v>9</c:v>
                </c:pt>
                <c:pt idx="7">
                  <c:v>6</c:v>
                </c:pt>
                <c:pt idx="8">
                  <c:v>0</c:v>
                </c:pt>
                <c:pt idx="9">
                  <c:v>8</c:v>
                </c:pt>
                <c:pt idx="10">
                  <c:v>9</c:v>
                </c:pt>
                <c:pt idx="11">
                  <c:v>6</c:v>
                </c:pt>
                <c:pt idx="12">
                  <c:v>4</c:v>
                </c:pt>
                <c:pt idx="13">
                  <c:v>3</c:v>
                </c:pt>
              </c:numCache>
            </c:numRef>
          </c:val>
          <c:extLst>
            <c:ext xmlns:c16="http://schemas.microsoft.com/office/drawing/2014/chart" uri="{C3380CC4-5D6E-409C-BE32-E72D297353CC}">
              <c16:uniqueId val="{00000002-39A8-40FF-9FFB-35F7A6D852BF}"/>
            </c:ext>
          </c:extLst>
        </c:ser>
        <c:ser>
          <c:idx val="3"/>
          <c:order val="3"/>
          <c:tx>
            <c:strRef>
              <c:f>Nebenrechnung!$G$2</c:f>
              <c:strCache>
                <c:ptCount val="1"/>
                <c:pt idx="0">
                  <c:v>Position Datenbeschriftung</c:v>
                </c:pt>
              </c:strCache>
            </c:strRef>
          </c:tx>
          <c:spPr>
            <a:noFill/>
            <a:ln>
              <a:noFill/>
            </a:ln>
            <a:effectLst/>
          </c:spPr>
          <c:invertIfNegative val="0"/>
          <c:dLbls>
            <c:dLbl>
              <c:idx val="0"/>
              <c:tx>
                <c:rich>
                  <a:bodyPr/>
                  <a:lstStyle/>
                  <a:p>
                    <a:fld id="{C57171A7-6BF3-4D3C-AA03-8C798DF3A780}" type="CELLRANGE">
                      <a:rPr lang="en-US"/>
                      <a:pPr/>
                      <a:t>[ZELLBEREICH]</a:t>
                    </a:fld>
                    <a:endParaRPr lang="de-DE"/>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39A8-40FF-9FFB-35F7A6D852BF}"/>
                </c:ext>
              </c:extLst>
            </c:dLbl>
            <c:dLbl>
              <c:idx val="1"/>
              <c:tx>
                <c:rich>
                  <a:bodyPr/>
                  <a:lstStyle/>
                  <a:p>
                    <a:fld id="{CEDDFBD3-AF2B-4145-AA8F-92733EAD6307}" type="CELLRANGE">
                      <a:rPr lang="en-US"/>
                      <a:pPr/>
                      <a:t>[ZELLBEREICH]</a:t>
                    </a:fld>
                    <a:endParaRPr lang="de-DE"/>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39A8-40FF-9FFB-35F7A6D852BF}"/>
                </c:ext>
              </c:extLst>
            </c:dLbl>
            <c:dLbl>
              <c:idx val="2"/>
              <c:tx>
                <c:rich>
                  <a:bodyPr/>
                  <a:lstStyle/>
                  <a:p>
                    <a:fld id="{C9F482FC-AEF3-4834-A5F9-34231F911796}" type="CELLRANGE">
                      <a:rPr lang="en-US"/>
                      <a:pPr/>
                      <a:t>[ZELLBEREICH]</a:t>
                    </a:fld>
                    <a:endParaRPr lang="de-DE"/>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39A8-40FF-9FFB-35F7A6D852BF}"/>
                </c:ext>
              </c:extLst>
            </c:dLbl>
            <c:dLbl>
              <c:idx val="3"/>
              <c:tx>
                <c:rich>
                  <a:bodyPr/>
                  <a:lstStyle/>
                  <a:p>
                    <a:fld id="{6009748E-105C-436A-AF1A-9B91B99CBBAB}" type="CELLRANGE">
                      <a:rPr lang="en-US"/>
                      <a:pPr/>
                      <a:t>[ZELLBEREICH]</a:t>
                    </a:fld>
                    <a:endParaRPr lang="de-DE"/>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39A8-40FF-9FFB-35F7A6D852BF}"/>
                </c:ext>
              </c:extLst>
            </c:dLbl>
            <c:dLbl>
              <c:idx val="4"/>
              <c:tx>
                <c:rich>
                  <a:bodyPr/>
                  <a:lstStyle/>
                  <a:p>
                    <a:fld id="{AB8DB35D-9D02-4577-AF93-764EA7D33924}" type="CELLRANGE">
                      <a:rPr lang="en-US"/>
                      <a:pPr/>
                      <a:t>[ZELLBEREICH]</a:t>
                    </a:fld>
                    <a:endParaRPr lang="de-DE"/>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39A8-40FF-9FFB-35F7A6D852BF}"/>
                </c:ext>
              </c:extLst>
            </c:dLbl>
            <c:dLbl>
              <c:idx val="5"/>
              <c:tx>
                <c:rich>
                  <a:bodyPr/>
                  <a:lstStyle/>
                  <a:p>
                    <a:fld id="{1040D3BE-F762-4762-B05A-E1E07328F353}" type="CELLRANGE">
                      <a:rPr lang="en-US"/>
                      <a:pPr/>
                      <a:t>[ZELLBEREICH]</a:t>
                    </a:fld>
                    <a:endParaRPr lang="de-DE"/>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39A8-40FF-9FFB-35F7A6D852BF}"/>
                </c:ext>
              </c:extLst>
            </c:dLbl>
            <c:dLbl>
              <c:idx val="6"/>
              <c:tx>
                <c:rich>
                  <a:bodyPr/>
                  <a:lstStyle/>
                  <a:p>
                    <a:fld id="{1AF43D4C-CF07-4A0C-9DFF-03C3B9B4A8EA}" type="CELLRANGE">
                      <a:rPr lang="en-US"/>
                      <a:pPr/>
                      <a:t>[ZELLBEREICH]</a:t>
                    </a:fld>
                    <a:endParaRPr lang="de-DE"/>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39A8-40FF-9FFB-35F7A6D852BF}"/>
                </c:ext>
              </c:extLst>
            </c:dLbl>
            <c:dLbl>
              <c:idx val="7"/>
              <c:tx>
                <c:rich>
                  <a:bodyPr/>
                  <a:lstStyle/>
                  <a:p>
                    <a:fld id="{A5C0A376-B904-4867-9F3F-FCBE9EB94D6F}" type="CELLRANGE">
                      <a:rPr lang="en-US"/>
                      <a:pPr/>
                      <a:t>[ZELLBEREICH]</a:t>
                    </a:fld>
                    <a:endParaRPr lang="de-DE"/>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39A8-40FF-9FFB-35F7A6D852BF}"/>
                </c:ext>
              </c:extLst>
            </c:dLbl>
            <c:dLbl>
              <c:idx val="8"/>
              <c:tx>
                <c:rich>
                  <a:bodyPr/>
                  <a:lstStyle/>
                  <a:p>
                    <a:endParaRPr lang="en-US"/>
                  </a:p>
                </c:rich>
              </c:tx>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9A8-40FF-9FFB-35F7A6D852BF}"/>
                </c:ext>
              </c:extLst>
            </c:dLbl>
            <c:dLbl>
              <c:idx val="9"/>
              <c:tx>
                <c:rich>
                  <a:bodyPr/>
                  <a:lstStyle/>
                  <a:p>
                    <a:fld id="{B4966040-20ED-4DA9-AC3C-11DE893FEF3F}" type="CELLRANGE">
                      <a:rPr lang="en-US"/>
                      <a:pPr/>
                      <a:t>[ZELLBEREICH]</a:t>
                    </a:fld>
                    <a:endParaRPr lang="de-DE"/>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39A8-40FF-9FFB-35F7A6D852BF}"/>
                </c:ext>
              </c:extLst>
            </c:dLbl>
            <c:dLbl>
              <c:idx val="10"/>
              <c:tx>
                <c:rich>
                  <a:bodyPr/>
                  <a:lstStyle/>
                  <a:p>
                    <a:fld id="{2025636C-2718-461E-AB6A-B4389BAD0522}" type="CELLRANGE">
                      <a:rPr lang="en-US"/>
                      <a:pPr/>
                      <a:t>[ZELLBEREICH]</a:t>
                    </a:fld>
                    <a:endParaRPr lang="de-DE"/>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39A8-40FF-9FFB-35F7A6D852BF}"/>
                </c:ext>
              </c:extLst>
            </c:dLbl>
            <c:dLbl>
              <c:idx val="11"/>
              <c:tx>
                <c:rich>
                  <a:bodyPr/>
                  <a:lstStyle/>
                  <a:p>
                    <a:fld id="{24ABF995-359F-45E2-BB4B-94D2D6402870}" type="CELLRANGE">
                      <a:rPr lang="en-US"/>
                      <a:pPr/>
                      <a:t>[ZELLBEREICH]</a:t>
                    </a:fld>
                    <a:endParaRPr lang="de-DE"/>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39A8-40FF-9FFB-35F7A6D852BF}"/>
                </c:ext>
              </c:extLst>
            </c:dLbl>
            <c:dLbl>
              <c:idx val="12"/>
              <c:tx>
                <c:rich>
                  <a:bodyPr/>
                  <a:lstStyle/>
                  <a:p>
                    <a:fld id="{2ECB4EB1-50B7-4BDB-B110-A2B8E5D64BC0}" type="CELLRANGE">
                      <a:rPr lang="en-US"/>
                      <a:pPr/>
                      <a:t>[ZELLBEREICH]</a:t>
                    </a:fld>
                    <a:endParaRPr lang="de-DE"/>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39A8-40FF-9FFB-35F7A6D852BF}"/>
                </c:ext>
              </c:extLst>
            </c:dLbl>
            <c:dLbl>
              <c:idx val="13"/>
              <c:tx>
                <c:rich>
                  <a:bodyPr/>
                  <a:lstStyle/>
                  <a:p>
                    <a:fld id="{A1A773E9-2E00-434A-B69E-B064EF1DE99B}" type="CELLRANGE">
                      <a:rPr lang="en-US"/>
                      <a:pPr/>
                      <a:t>[ZELLBEREICH]</a:t>
                    </a:fld>
                    <a:endParaRPr lang="de-DE"/>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39A8-40FF-9FFB-35F7A6D852B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val>
            <c:numRef>
              <c:f>Nebenrechnung!$G$3:$G$16</c:f>
              <c:numCache>
                <c:formatCode>General</c:formatCode>
                <c:ptCount val="14"/>
                <c:pt idx="0">
                  <c:v>0</c:v>
                </c:pt>
                <c:pt idx="1">
                  <c:v>0</c:v>
                </c:pt>
                <c:pt idx="2">
                  <c:v>0</c:v>
                </c:pt>
                <c:pt idx="3">
                  <c:v>0</c:v>
                </c:pt>
                <c:pt idx="4">
                  <c:v>0</c:v>
                </c:pt>
                <c:pt idx="5">
                  <c:v>0</c:v>
                </c:pt>
                <c:pt idx="6">
                  <c:v>0</c:v>
                </c:pt>
                <c:pt idx="7">
                  <c:v>0</c:v>
                </c:pt>
                <c:pt idx="9">
                  <c:v>0</c:v>
                </c:pt>
                <c:pt idx="10">
                  <c:v>0</c:v>
                </c:pt>
                <c:pt idx="11">
                  <c:v>0</c:v>
                </c:pt>
                <c:pt idx="12">
                  <c:v>0</c:v>
                </c:pt>
                <c:pt idx="13">
                  <c:v>0</c:v>
                </c:pt>
              </c:numCache>
            </c:numRef>
          </c:val>
          <c:extLst>
            <c:ext xmlns:c15="http://schemas.microsoft.com/office/drawing/2012/chart" uri="{02D57815-91ED-43cb-92C2-25804820EDAC}">
              <c15:datalabelsRange>
                <c15:f>Nebenrechnung!$F$3:$F$16</c15:f>
                <c15:dlblRangeCache>
                  <c:ptCount val="14"/>
                  <c:pt idx="0">
                    <c:v>+19</c:v>
                  </c:pt>
                  <c:pt idx="1">
                    <c:v>+25</c:v>
                  </c:pt>
                  <c:pt idx="2">
                    <c:v>+19</c:v>
                  </c:pt>
                  <c:pt idx="3">
                    <c:v>+13</c:v>
                  </c:pt>
                  <c:pt idx="4">
                    <c:v>+17</c:v>
                  </c:pt>
                  <c:pt idx="5">
                    <c:v>+14</c:v>
                  </c:pt>
                  <c:pt idx="6">
                    <c:v>+9</c:v>
                  </c:pt>
                  <c:pt idx="7">
                    <c:v>+6</c:v>
                  </c:pt>
                  <c:pt idx="9">
                    <c:v>+8</c:v>
                  </c:pt>
                  <c:pt idx="10">
                    <c:v>+9</c:v>
                  </c:pt>
                  <c:pt idx="11">
                    <c:v>+6</c:v>
                  </c:pt>
                  <c:pt idx="12">
                    <c:v>+4</c:v>
                  </c:pt>
                  <c:pt idx="13">
                    <c:v>+3</c:v>
                  </c:pt>
                </c15:dlblRangeCache>
              </c15:datalabelsRange>
            </c:ext>
            <c:ext xmlns:c16="http://schemas.microsoft.com/office/drawing/2014/chart" uri="{C3380CC4-5D6E-409C-BE32-E72D297353CC}">
              <c16:uniqueId val="{00000003-39A8-40FF-9FFB-35F7A6D852BF}"/>
            </c:ext>
          </c:extLst>
        </c:ser>
        <c:dLbls>
          <c:showLegendKey val="0"/>
          <c:showVal val="0"/>
          <c:showCatName val="0"/>
          <c:showSerName val="0"/>
          <c:showPercent val="0"/>
          <c:showBubbleSize val="0"/>
        </c:dLbls>
        <c:gapWidth val="40"/>
        <c:overlap val="100"/>
        <c:axId val="144539352"/>
        <c:axId val="144540992"/>
      </c:barChart>
      <c:scatterChart>
        <c:scatterStyle val="smoothMarker"/>
        <c:varyColors val="0"/>
        <c:ser>
          <c:idx val="2"/>
          <c:order val="1"/>
          <c:tx>
            <c:strRef>
              <c:f>Daten!$B$18</c:f>
              <c:strCache>
                <c:ptCount val="1"/>
                <c:pt idx="0">
                  <c:v>Grenzwert</c:v>
                </c:pt>
              </c:strCache>
            </c:strRef>
          </c:tx>
          <c:spPr>
            <a:ln w="19050" cap="rnd">
              <a:solidFill>
                <a:schemeClr val="bg1">
                  <a:lumMod val="75000"/>
                </a:schemeClr>
              </a:solidFill>
              <a:round/>
            </a:ln>
            <a:effectLst/>
          </c:spPr>
          <c:marker>
            <c:symbol val="none"/>
          </c:marker>
          <c:dLbls>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9A8-40FF-9FFB-35F7A6D852B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Daten!$B$20:$B$21</c:f>
              <c:numCache>
                <c:formatCode>General</c:formatCode>
                <c:ptCount val="2"/>
                <c:pt idx="0">
                  <c:v>0.5</c:v>
                </c:pt>
                <c:pt idx="1">
                  <c:v>15</c:v>
                </c:pt>
              </c:numCache>
            </c:numRef>
          </c:xVal>
          <c:yVal>
            <c:numRef>
              <c:f>Daten!$C$20:$C$21</c:f>
              <c:numCache>
                <c:formatCode>General</c:formatCode>
                <c:ptCount val="2"/>
                <c:pt idx="0">
                  <c:v>40</c:v>
                </c:pt>
                <c:pt idx="1">
                  <c:v>40</c:v>
                </c:pt>
              </c:numCache>
            </c:numRef>
          </c:yVal>
          <c:smooth val="1"/>
          <c:extLst>
            <c:ext xmlns:c16="http://schemas.microsoft.com/office/drawing/2014/chart" uri="{C3380CC4-5D6E-409C-BE32-E72D297353CC}">
              <c16:uniqueId val="{00000001-39A8-40FF-9FFB-35F7A6D852BF}"/>
            </c:ext>
          </c:extLst>
        </c:ser>
        <c:dLbls>
          <c:showLegendKey val="0"/>
          <c:showVal val="0"/>
          <c:showCatName val="0"/>
          <c:showSerName val="0"/>
          <c:showPercent val="0"/>
          <c:showBubbleSize val="0"/>
        </c:dLbls>
        <c:axId val="493907296"/>
        <c:axId val="493905328"/>
      </c:scatterChart>
      <c:catAx>
        <c:axId val="144539352"/>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4540992"/>
        <c:crosses val="autoZero"/>
        <c:auto val="1"/>
        <c:lblAlgn val="ctr"/>
        <c:lblOffset val="100"/>
        <c:noMultiLvlLbl val="0"/>
      </c:catAx>
      <c:valAx>
        <c:axId val="144540992"/>
        <c:scaling>
          <c:orientation val="minMax"/>
        </c:scaling>
        <c:delete val="1"/>
        <c:axPos val="l"/>
        <c:title>
          <c:tx>
            <c:strRef>
              <c:f>Daten!$F$3</c:f>
              <c:strCache>
                <c:ptCount val="1"/>
                <c:pt idx="0">
                  <c:v>Ø Mikrogramm / q3 Luft</c:v>
                </c:pt>
              </c:strCache>
            </c:strRef>
          </c:tx>
          <c:layout>
            <c:manualLayout>
              <c:xMode val="edge"/>
              <c:yMode val="edge"/>
              <c:x val="1.6666666666666666E-2"/>
              <c:y val="8.6762904636920379E-2"/>
            </c:manualLayout>
          </c:layout>
          <c:overlay val="0"/>
          <c:spPr>
            <a:noFill/>
            <a:ln>
              <a:noFill/>
            </a:ln>
            <a:effectLst/>
          </c:spPr>
          <c:txPr>
            <a:bodyPr rot="0" spcFirstLastPara="1" vertOverflow="ellipsis" wrap="square" anchor="ctr" anchorCtr="1"/>
            <a:lstStyle/>
            <a:p>
              <a:pPr>
                <a:defRPr sz="6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crossAx val="144539352"/>
        <c:crosses val="autoZero"/>
        <c:crossBetween val="between"/>
      </c:valAx>
      <c:valAx>
        <c:axId val="493905328"/>
        <c:scaling>
          <c:orientation val="minMax"/>
        </c:scaling>
        <c:delete val="1"/>
        <c:axPos val="r"/>
        <c:numFmt formatCode="General" sourceLinked="1"/>
        <c:majorTickMark val="out"/>
        <c:minorTickMark val="none"/>
        <c:tickLblPos val="nextTo"/>
        <c:crossAx val="493907296"/>
        <c:crosses val="max"/>
        <c:crossBetween val="between"/>
      </c:valAx>
      <c:catAx>
        <c:axId val="493907296"/>
        <c:scaling>
          <c:orientation val="minMax"/>
        </c:scaling>
        <c:delete val="1"/>
        <c:axPos val="b"/>
        <c:numFmt formatCode="General" sourceLinked="1"/>
        <c:majorTickMark val="out"/>
        <c:minorTickMark val="none"/>
        <c:tickLblPos val="nextTo"/>
        <c:crossAx val="493905328"/>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pin" dx="22" fmlaLink="Daten!$C$20" inc="5" max="100" page="10" val="40"/>
</file>

<file path=xl/drawings/_rels/drawing1.xml.rels><?xml version="1.0" encoding="UTF-8" standalone="yes"?>
<Relationships xmlns="http://schemas.openxmlformats.org/package/2006/relationships"><Relationship Id="rId2" Type="http://schemas.openxmlformats.org/officeDocument/2006/relationships/hyperlink" Target="#'Vorschlag 1'!A1"/><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hyperlink" Target="#'Vorschlag 2'!A1"/><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hyperlink" Target="mailto:feedback@prt.de?subject=Chart%20des%20Monats" TargetMode="External"/><Relationship Id="rId2" Type="http://schemas.openxmlformats.org/officeDocument/2006/relationships/image" Target="../media/image2.jpeg"/><Relationship Id="rId1" Type="http://schemas.openxmlformats.org/officeDocument/2006/relationships/hyperlink" Target="http://www.prt.de/"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122668</xdr:colOff>
      <xdr:row>13</xdr:row>
      <xdr:rowOff>171450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218668" cy="3130550"/>
        </a:xfrm>
        <a:prstGeom prst="rect">
          <a:avLst/>
        </a:prstGeom>
      </xdr:spPr>
    </xdr:pic>
    <xdr:clientData/>
  </xdr:twoCellAnchor>
  <xdr:twoCellAnchor>
    <xdr:from>
      <xdr:col>8</xdr:col>
      <xdr:colOff>355600</xdr:colOff>
      <xdr:row>10</xdr:row>
      <xdr:rowOff>161925</xdr:rowOff>
    </xdr:from>
    <xdr:to>
      <xdr:col>12</xdr:col>
      <xdr:colOff>111548</xdr:colOff>
      <xdr:row>13</xdr:row>
      <xdr:rowOff>161925</xdr:rowOff>
    </xdr:to>
    <xdr:sp macro="" textlink="">
      <xdr:nvSpPr>
        <xdr:cNvPr id="4" name="AutoShape 4">
          <a:hlinkClick xmlns:r="http://schemas.openxmlformats.org/officeDocument/2006/relationships" r:id="rId2" tooltip="Zur Berechnung"/>
          <a:extLst>
            <a:ext uri="{FF2B5EF4-FFF2-40B4-BE49-F238E27FC236}">
              <a16:creationId xmlns:a16="http://schemas.microsoft.com/office/drawing/2014/main" id="{00000000-0008-0000-0000-000004000000}"/>
            </a:ext>
          </a:extLst>
        </xdr:cNvPr>
        <xdr:cNvSpPr>
          <a:spLocks noChangeArrowheads="1"/>
        </xdr:cNvSpPr>
      </xdr:nvSpPr>
      <xdr:spPr bwMode="auto">
        <a:xfrm>
          <a:off x="6451600" y="2590800"/>
          <a:ext cx="2480098" cy="571500"/>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Hier geht´s zu Vorschlag 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8</xdr:col>
      <xdr:colOff>0</xdr:colOff>
      <xdr:row>18</xdr:row>
      <xdr:rowOff>0</xdr:rowOff>
    </xdr:to>
    <xdr:graphicFrame macro="">
      <xdr:nvGraphicFramePr>
        <xdr:cNvPr id="2" name="Diagramm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228600</xdr:colOff>
      <xdr:row>13</xdr:row>
      <xdr:rowOff>47625</xdr:rowOff>
    </xdr:from>
    <xdr:to>
      <xdr:col>11</xdr:col>
      <xdr:colOff>422698</xdr:colOff>
      <xdr:row>16</xdr:row>
      <xdr:rowOff>47625</xdr:rowOff>
    </xdr:to>
    <xdr:sp macro="" textlink="">
      <xdr:nvSpPr>
        <xdr:cNvPr id="3" name="AutoShape 4">
          <a:hlinkClick xmlns:r="http://schemas.openxmlformats.org/officeDocument/2006/relationships" r:id="rId2" tooltip="Zur Berechnung"/>
          <a:extLst>
            <a:ext uri="{FF2B5EF4-FFF2-40B4-BE49-F238E27FC236}">
              <a16:creationId xmlns:a16="http://schemas.microsoft.com/office/drawing/2014/main" id="{00000000-0008-0000-0100-000003000000}"/>
            </a:ext>
          </a:extLst>
        </xdr:cNvPr>
        <xdr:cNvSpPr>
          <a:spLocks noChangeArrowheads="1"/>
        </xdr:cNvSpPr>
      </xdr:nvSpPr>
      <xdr:spPr bwMode="auto">
        <a:xfrm>
          <a:off x="5772150" y="2524125"/>
          <a:ext cx="2480098" cy="571500"/>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Hier geht´s zu Vorschlag 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8</xdr:col>
      <xdr:colOff>0</xdr:colOff>
      <xdr:row>18</xdr:row>
      <xdr:rowOff>0</xdr:rowOff>
    </xdr:to>
    <xdr:graphicFrame macro="">
      <xdr:nvGraphicFramePr>
        <xdr:cNvPr id="2" name="Diagramm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8</xdr:col>
          <xdr:colOff>0</xdr:colOff>
          <xdr:row>2</xdr:row>
          <xdr:rowOff>0</xdr:rowOff>
        </xdr:from>
        <xdr:to>
          <xdr:col>9</xdr:col>
          <xdr:colOff>0</xdr:colOff>
          <xdr:row>4</xdr:row>
          <xdr:rowOff>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5</xdr:col>
      <xdr:colOff>30480</xdr:colOff>
      <xdr:row>2</xdr:row>
      <xdr:rowOff>60960</xdr:rowOff>
    </xdr:from>
    <xdr:ext cx="3048000" cy="1249680"/>
    <xdr:pic>
      <xdr:nvPicPr>
        <xdr:cNvPr id="2" name="Grafik 2">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30980" y="429260"/>
          <a:ext cx="3048000" cy="1249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104775</xdr:colOff>
      <xdr:row>8</xdr:row>
      <xdr:rowOff>85725</xdr:rowOff>
    </xdr:from>
    <xdr:to>
      <xdr:col>4</xdr:col>
      <xdr:colOff>104775</xdr:colOff>
      <xdr:row>10</xdr:row>
      <xdr:rowOff>142875</xdr:rowOff>
    </xdr:to>
    <xdr:sp macro="" textlink="">
      <xdr:nvSpPr>
        <xdr:cNvPr id="3" name="AutoShape 4">
          <a:hlinkClick xmlns:r="http://schemas.openxmlformats.org/officeDocument/2006/relationships" r:id="rId3" tooltip="Möchten Sie uns ein Feedback geben?"/>
          <a:extLst>
            <a:ext uri="{FF2B5EF4-FFF2-40B4-BE49-F238E27FC236}">
              <a16:creationId xmlns:a16="http://schemas.microsoft.com/office/drawing/2014/main" id="{00000000-0008-0000-0500-000003000000}"/>
            </a:ext>
          </a:extLst>
        </xdr:cNvPr>
        <xdr:cNvSpPr>
          <a:spLocks noChangeArrowheads="1"/>
        </xdr:cNvSpPr>
      </xdr:nvSpPr>
      <xdr:spPr bwMode="auto">
        <a:xfrm>
          <a:off x="904875" y="1558925"/>
          <a:ext cx="2400300" cy="425450"/>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Spontanes Feedback?</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ktuellerNewsletter/20181101/ChartDesMonatsNovemb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Ausgabe 1"/>
      <sheetName val="Ausgabe 2"/>
      <sheetName val="Ausgabe 3"/>
      <sheetName val="Eingabe"/>
      <sheetName val="Verarbeitung"/>
      <sheetName val="Mehr Informationen"/>
    </sheetNames>
    <sheetDataSet>
      <sheetData sheetId="0" refreshError="1"/>
      <sheetData sheetId="1" refreshError="1"/>
      <sheetData sheetId="2" refreshError="1"/>
      <sheetData sheetId="3" refreshError="1"/>
      <sheetData sheetId="4">
        <row r="2">
          <cell r="F2" t="str">
            <v>Mehr Hans als Frau</v>
          </cell>
        </row>
        <row r="3">
          <cell r="B3" t="str">
            <v>Hans</v>
          </cell>
          <cell r="C3">
            <v>24</v>
          </cell>
        </row>
        <row r="4">
          <cell r="B4" t="str">
            <v>Frauen</v>
          </cell>
          <cell r="C4">
            <v>19</v>
          </cell>
        </row>
        <row r="5">
          <cell r="B5" t="str">
            <v>Karl</v>
          </cell>
          <cell r="C5">
            <v>18</v>
          </cell>
        </row>
        <row r="6">
          <cell r="B6" t="str">
            <v>Klaus</v>
          </cell>
          <cell r="C6">
            <v>15</v>
          </cell>
        </row>
        <row r="7">
          <cell r="B7" t="str">
            <v>Walter</v>
          </cell>
          <cell r="C7">
            <v>14</v>
          </cell>
        </row>
        <row r="8">
          <cell r="B8" t="str">
            <v>Günther</v>
          </cell>
          <cell r="C8">
            <v>13</v>
          </cell>
        </row>
      </sheetData>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augsburger-allgemeine.de/augsburg/Die-Luft-in-Augsburg-wird-nur-etwas-besser-id43697146.html"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hyperlink" Target="https://www.zeit.de/wissen/gesundheit/2019-02/grenzwerte-debatte-stickoxid-dieter-koehler-fehler-fahrverbote" TargetMode="Externa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xing.com/communities/groups/microsoft-meets-controlling-1935-1092969" TargetMode="External"/><Relationship Id="rId2" Type="http://schemas.openxmlformats.org/officeDocument/2006/relationships/hyperlink" Target="https://controllingexcellent.wordpress.com/" TargetMode="External"/><Relationship Id="rId1" Type="http://schemas.openxmlformats.org/officeDocument/2006/relationships/hyperlink" Target="http://www.prt.de/Newsletter.21.0.html" TargetMode="External"/><Relationship Id="rId5" Type="http://schemas.openxmlformats.org/officeDocument/2006/relationships/drawing" Target="../drawings/drawing4.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R19"/>
  <sheetViews>
    <sheetView showGridLines="0" tabSelected="1" workbookViewId="0">
      <selection activeCell="E16" sqref="E16"/>
    </sheetView>
  </sheetViews>
  <sheetFormatPr baseColWidth="10" defaultRowHeight="14.5" x14ac:dyDescent="0.35"/>
  <cols>
    <col min="9" max="9" width="6.54296875" customWidth="1"/>
  </cols>
  <sheetData>
    <row r="2" spans="1:18" x14ac:dyDescent="0.35">
      <c r="J2" s="1" t="s">
        <v>10</v>
      </c>
      <c r="K2" s="1"/>
      <c r="L2" s="1"/>
      <c r="M2" s="1"/>
      <c r="N2" s="1"/>
      <c r="O2" s="1"/>
      <c r="P2" s="1"/>
      <c r="Q2" s="1"/>
      <c r="R2" s="1"/>
    </row>
    <row r="3" spans="1:18" x14ac:dyDescent="0.35">
      <c r="I3" s="2" t="s">
        <v>0</v>
      </c>
      <c r="J3" s="15" t="s">
        <v>5</v>
      </c>
      <c r="K3" s="15"/>
      <c r="L3" s="15"/>
      <c r="M3" s="15"/>
      <c r="N3" s="15"/>
      <c r="O3" s="15"/>
      <c r="P3" s="15"/>
      <c r="Q3" s="15"/>
      <c r="R3" s="15"/>
    </row>
    <row r="4" spans="1:18" x14ac:dyDescent="0.35">
      <c r="J4" s="15"/>
      <c r="K4" s="15"/>
      <c r="L4" s="15"/>
      <c r="M4" s="15"/>
      <c r="N4" s="15"/>
      <c r="O4" s="15"/>
      <c r="P4" s="15"/>
      <c r="Q4" s="15"/>
      <c r="R4" s="15"/>
    </row>
    <row r="5" spans="1:18" ht="34.5" customHeight="1" x14ac:dyDescent="0.35">
      <c r="I5" s="2" t="s">
        <v>1</v>
      </c>
      <c r="J5" s="15" t="s">
        <v>6</v>
      </c>
      <c r="K5" s="15"/>
      <c r="L5" s="15"/>
      <c r="M5" s="15"/>
      <c r="N5" s="15"/>
      <c r="O5" s="15"/>
      <c r="P5" s="15"/>
      <c r="Q5" s="15"/>
      <c r="R5" s="15"/>
    </row>
    <row r="6" spans="1:18" x14ac:dyDescent="0.35">
      <c r="J6" s="15"/>
      <c r="K6" s="15"/>
      <c r="L6" s="15"/>
      <c r="M6" s="15"/>
      <c r="N6" s="15"/>
      <c r="O6" s="15"/>
      <c r="P6" s="15"/>
      <c r="Q6" s="15"/>
      <c r="R6" s="15"/>
    </row>
    <row r="7" spans="1:18" ht="30.65" customHeight="1" x14ac:dyDescent="0.35">
      <c r="I7" s="2" t="s">
        <v>2</v>
      </c>
      <c r="J7" s="15" t="s">
        <v>24</v>
      </c>
      <c r="K7" s="15"/>
      <c r="L7" s="15"/>
      <c r="M7" s="15"/>
      <c r="N7" s="15"/>
      <c r="O7" s="15"/>
      <c r="P7" s="15"/>
      <c r="Q7" s="15"/>
      <c r="R7" s="15"/>
    </row>
    <row r="8" spans="1:18" ht="14.5" customHeight="1" x14ac:dyDescent="0.35">
      <c r="I8" s="2" t="s">
        <v>3</v>
      </c>
      <c r="J8" s="15" t="s">
        <v>7</v>
      </c>
      <c r="K8" s="15"/>
      <c r="L8" s="15"/>
      <c r="M8" s="15"/>
      <c r="N8" s="15"/>
      <c r="O8" s="15"/>
      <c r="P8" s="15"/>
      <c r="Q8" s="15"/>
      <c r="R8" s="15"/>
    </row>
    <row r="9" spans="1:18" ht="23.15" customHeight="1" x14ac:dyDescent="0.35">
      <c r="I9" s="2" t="s">
        <v>8</v>
      </c>
      <c r="J9" s="15" t="s">
        <v>9</v>
      </c>
      <c r="K9" s="15"/>
      <c r="L9" s="15"/>
      <c r="M9" s="15"/>
      <c r="N9" s="15"/>
      <c r="O9" s="15"/>
      <c r="P9" s="15"/>
      <c r="Q9" s="15"/>
      <c r="R9" s="15"/>
    </row>
    <row r="10" spans="1:18" x14ac:dyDescent="0.35">
      <c r="I10" s="2" t="s">
        <v>31</v>
      </c>
      <c r="J10" t="s">
        <v>32</v>
      </c>
    </row>
    <row r="14" spans="1:18" x14ac:dyDescent="0.35">
      <c r="I14" s="3"/>
      <c r="J14" s="3"/>
      <c r="K14" s="3"/>
      <c r="L14" s="4"/>
      <c r="M14" s="4"/>
      <c r="N14" s="4"/>
      <c r="O14" s="4"/>
      <c r="P14" s="4"/>
      <c r="Q14" s="4"/>
      <c r="R14" s="4"/>
    </row>
    <row r="15" spans="1:18" x14ac:dyDescent="0.35">
      <c r="A15" s="7" t="s">
        <v>4</v>
      </c>
      <c r="I15" s="5"/>
      <c r="J15" s="5"/>
      <c r="K15" s="5"/>
    </row>
    <row r="16" spans="1:18" x14ac:dyDescent="0.35">
      <c r="I16" s="5"/>
      <c r="J16" s="5"/>
      <c r="K16" s="5"/>
    </row>
    <row r="17" spans="9:11" x14ac:dyDescent="0.35">
      <c r="I17" s="5"/>
      <c r="J17" s="5"/>
      <c r="K17" s="6"/>
    </row>
    <row r="18" spans="9:11" x14ac:dyDescent="0.35">
      <c r="I18" s="5"/>
      <c r="J18" s="5"/>
      <c r="K18" s="5"/>
    </row>
    <row r="19" spans="9:11" x14ac:dyDescent="0.35">
      <c r="I19" s="5"/>
      <c r="J19" s="6"/>
      <c r="K19" s="5"/>
    </row>
  </sheetData>
  <mergeCells count="5">
    <mergeCell ref="J3:R4"/>
    <mergeCell ref="J5:R6"/>
    <mergeCell ref="J8:R8"/>
    <mergeCell ref="J7:R7"/>
    <mergeCell ref="J9:R9"/>
  </mergeCells>
  <hyperlinks>
    <hyperlink ref="A15" r:id="rId1" xr:uid="{DC2F0D1E-CA7C-4EAC-BA95-896EF5961BD3}"/>
  </hyperlinks>
  <pageMargins left="0.7" right="0.7" top="0.78740157499999996" bottom="0.78740157499999996"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351C9-3320-4813-BA63-8A1539D05CC5}">
  <sheetPr>
    <tabColor rgb="FF00FF00"/>
  </sheetPr>
  <dimension ref="I2:R6"/>
  <sheetViews>
    <sheetView showGridLines="0" workbookViewId="0">
      <selection activeCell="M18" sqref="M18"/>
    </sheetView>
  </sheetViews>
  <sheetFormatPr baseColWidth="10" defaultRowHeight="14.5" x14ac:dyDescent="0.35"/>
  <cols>
    <col min="1" max="1" width="3.1796875" customWidth="1"/>
  </cols>
  <sheetData>
    <row r="2" spans="9:18" x14ac:dyDescent="0.35">
      <c r="J2" s="1" t="s">
        <v>30</v>
      </c>
      <c r="K2" s="1"/>
      <c r="L2" s="1"/>
      <c r="M2" s="1"/>
      <c r="N2" s="1"/>
      <c r="O2" s="1"/>
      <c r="P2" s="1"/>
      <c r="Q2" s="1"/>
      <c r="R2" s="1"/>
    </row>
    <row r="3" spans="9:18" ht="15" customHeight="1" x14ac:dyDescent="0.35">
      <c r="I3" s="2" t="s">
        <v>0</v>
      </c>
      <c r="J3" s="15" t="s">
        <v>33</v>
      </c>
      <c r="K3" s="15"/>
      <c r="L3" s="15"/>
      <c r="M3" s="15"/>
      <c r="N3" s="15"/>
      <c r="O3" s="15"/>
      <c r="P3" s="15"/>
      <c r="Q3" s="15"/>
      <c r="R3" s="15"/>
    </row>
    <row r="4" spans="9:18" x14ac:dyDescent="0.35">
      <c r="I4" s="2" t="s">
        <v>1</v>
      </c>
      <c r="J4" s="15" t="s">
        <v>34</v>
      </c>
      <c r="K4" s="15"/>
      <c r="L4" s="15"/>
      <c r="M4" s="15"/>
      <c r="N4" s="15"/>
      <c r="O4" s="15"/>
      <c r="P4" s="15"/>
      <c r="Q4" s="15"/>
      <c r="R4" s="15"/>
    </row>
    <row r="5" spans="9:18" x14ac:dyDescent="0.35">
      <c r="I5" s="2" t="s">
        <v>2</v>
      </c>
      <c r="J5" t="s">
        <v>35</v>
      </c>
    </row>
    <row r="6" spans="9:18" x14ac:dyDescent="0.35">
      <c r="I6" s="2" t="s">
        <v>3</v>
      </c>
      <c r="J6" t="s">
        <v>36</v>
      </c>
    </row>
  </sheetData>
  <mergeCells count="2">
    <mergeCell ref="J3:R3"/>
    <mergeCell ref="J4:R4"/>
  </mergeCell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B3BBD-B789-429B-839C-DD6F600E4A96}">
  <sheetPr>
    <tabColor rgb="FF00FF00"/>
  </sheetPr>
  <dimension ref="I2:S7"/>
  <sheetViews>
    <sheetView showGridLines="0" workbookViewId="0">
      <selection activeCell="I18" sqref="I18"/>
    </sheetView>
  </sheetViews>
  <sheetFormatPr baseColWidth="10" defaultRowHeight="14.5" x14ac:dyDescent="0.35"/>
  <cols>
    <col min="1" max="1" width="3.1796875" customWidth="1"/>
    <col min="9" max="9" width="21.1796875" customWidth="1"/>
    <col min="10" max="10" width="3" customWidth="1"/>
  </cols>
  <sheetData>
    <row r="2" spans="9:19" x14ac:dyDescent="0.35">
      <c r="I2" s="14" t="s">
        <v>29</v>
      </c>
      <c r="K2" s="1" t="s">
        <v>30</v>
      </c>
      <c r="L2" s="1"/>
      <c r="M2" s="1"/>
      <c r="N2" s="1"/>
      <c r="O2" s="1"/>
      <c r="P2" s="1"/>
      <c r="Q2" s="1"/>
      <c r="R2" s="1"/>
      <c r="S2" s="1"/>
    </row>
    <row r="3" spans="9:19" x14ac:dyDescent="0.35">
      <c r="J3" s="2" t="s">
        <v>0</v>
      </c>
      <c r="K3" s="15" t="s">
        <v>37</v>
      </c>
      <c r="L3" s="15"/>
      <c r="M3" s="15"/>
      <c r="N3" s="15"/>
      <c r="O3" s="15"/>
      <c r="P3" s="15"/>
      <c r="Q3" s="15"/>
      <c r="R3" s="15"/>
      <c r="S3" s="15"/>
    </row>
    <row r="4" spans="9:19" x14ac:dyDescent="0.35">
      <c r="J4" s="2" t="s">
        <v>1</v>
      </c>
      <c r="K4" s="15" t="s">
        <v>38</v>
      </c>
      <c r="L4" s="15"/>
      <c r="M4" s="15"/>
      <c r="N4" s="15"/>
      <c r="O4" s="15"/>
      <c r="P4" s="15"/>
      <c r="Q4" s="15"/>
      <c r="R4" s="15"/>
      <c r="S4" s="15"/>
    </row>
    <row r="5" spans="9:19" x14ac:dyDescent="0.35">
      <c r="J5" s="2" t="s">
        <v>2</v>
      </c>
      <c r="K5" t="s">
        <v>35</v>
      </c>
    </row>
    <row r="6" spans="9:19" x14ac:dyDescent="0.35">
      <c r="J6" s="2" t="s">
        <v>3</v>
      </c>
      <c r="K6" t="s">
        <v>39</v>
      </c>
    </row>
    <row r="7" spans="9:19" x14ac:dyDescent="0.35">
      <c r="K7" s="7" t="s">
        <v>40</v>
      </c>
    </row>
  </sheetData>
  <mergeCells count="2">
    <mergeCell ref="K3:S3"/>
    <mergeCell ref="K4:S4"/>
  </mergeCells>
  <hyperlinks>
    <hyperlink ref="K7" r:id="rId1" xr:uid="{BC04B820-529A-4895-A6D3-490FA70EE571}"/>
  </hyperlinks>
  <pageMargins left="0.7" right="0.7" top="0.78740157499999996" bottom="0.78740157499999996" header="0.3" footer="0.3"/>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autoPict="0">
                <anchor moveWithCells="1" sizeWithCells="1">
                  <from>
                    <xdr:col>8</xdr:col>
                    <xdr:colOff>0</xdr:colOff>
                    <xdr:row>2</xdr:row>
                    <xdr:rowOff>0</xdr:rowOff>
                  </from>
                  <to>
                    <xdr:col>9</xdr:col>
                    <xdr:colOff>0</xdr:colOff>
                    <xdr:row>4</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C0A97-5417-42ED-A921-4EDCE0D601D9}">
  <sheetPr>
    <tabColor rgb="FF0000FF"/>
  </sheetPr>
  <dimension ref="B2:J21"/>
  <sheetViews>
    <sheetView showGridLines="0" workbookViewId="0">
      <selection activeCell="K30" sqref="K30"/>
    </sheetView>
  </sheetViews>
  <sheetFormatPr baseColWidth="10" defaultRowHeight="14.5" x14ac:dyDescent="0.35"/>
  <cols>
    <col min="1" max="1" width="2.81640625" customWidth="1"/>
    <col min="2" max="2" width="13.81640625" customWidth="1"/>
    <col min="3" max="3" width="5" bestFit="1" customWidth="1"/>
    <col min="4" max="4" width="9.54296875" bestFit="1" customWidth="1"/>
    <col min="5" max="5" width="15" bestFit="1" customWidth="1"/>
    <col min="6" max="6" width="17.54296875" bestFit="1" customWidth="1"/>
    <col min="7" max="7" width="25.453125" bestFit="1" customWidth="1"/>
    <col min="8" max="8" width="9.54296875" customWidth="1"/>
    <col min="9" max="9" width="14.7265625" bestFit="1" customWidth="1"/>
  </cols>
  <sheetData>
    <row r="2" spans="2:10" x14ac:dyDescent="0.35">
      <c r="B2" s="9" t="str">
        <f>Daten!B2</f>
        <v>Jahr</v>
      </c>
      <c r="C2" s="9" t="str">
        <f>Daten!C2</f>
        <v>Wert</v>
      </c>
      <c r="D2" s="9" t="s">
        <v>25</v>
      </c>
      <c r="E2" s="9" t="s">
        <v>26</v>
      </c>
      <c r="F2" s="9" t="s">
        <v>28</v>
      </c>
      <c r="G2" s="9" t="s">
        <v>27</v>
      </c>
      <c r="I2" s="9" t="s">
        <v>18</v>
      </c>
      <c r="J2" t="str">
        <f>Daten!F2</f>
        <v>Stickstoffdioxid (NO2) in der Karlstrasse</v>
      </c>
    </row>
    <row r="3" spans="2:10" x14ac:dyDescent="0.35">
      <c r="B3">
        <f>Daten!B3</f>
        <v>2005</v>
      </c>
      <c r="C3">
        <f>Daten!C3</f>
        <v>59</v>
      </c>
      <c r="D3">
        <f t="shared" ref="D3:D16" si="0">IF(C3&gt;A_Grenzwert,A_Grenzwert,C3)</f>
        <v>40</v>
      </c>
      <c r="E3">
        <f t="shared" ref="E3:E16" si="1">IF(C3&lt;=A_Grenzwert,0,C3-A_Grenzwert)</f>
        <v>19</v>
      </c>
      <c r="F3" s="13">
        <f t="shared" ref="F3:F16" si="2">IF(C3&lt;&gt;0,C3-A_Grenzwert,"")</f>
        <v>19</v>
      </c>
      <c r="G3">
        <v>0</v>
      </c>
      <c r="I3" s="9" t="s">
        <v>19</v>
      </c>
      <c r="J3" t="str">
        <f>Daten!F3</f>
        <v>Ø Mikrogramm / q3 Luft</v>
      </c>
    </row>
    <row r="4" spans="2:10" x14ac:dyDescent="0.35">
      <c r="B4">
        <f>Daten!B4</f>
        <v>2006</v>
      </c>
      <c r="C4">
        <f>Daten!C4</f>
        <v>65</v>
      </c>
      <c r="D4">
        <f t="shared" si="0"/>
        <v>40</v>
      </c>
      <c r="E4">
        <f t="shared" si="1"/>
        <v>25</v>
      </c>
      <c r="F4" s="13">
        <f t="shared" si="2"/>
        <v>25</v>
      </c>
      <c r="G4">
        <v>0</v>
      </c>
    </row>
    <row r="5" spans="2:10" x14ac:dyDescent="0.35">
      <c r="B5">
        <f>Daten!B5</f>
        <v>2007</v>
      </c>
      <c r="C5">
        <f>Daten!C5</f>
        <v>59</v>
      </c>
      <c r="D5">
        <f t="shared" si="0"/>
        <v>40</v>
      </c>
      <c r="E5">
        <f t="shared" si="1"/>
        <v>19</v>
      </c>
      <c r="F5" s="13">
        <f t="shared" si="2"/>
        <v>19</v>
      </c>
      <c r="G5">
        <v>0</v>
      </c>
    </row>
    <row r="6" spans="2:10" x14ac:dyDescent="0.35">
      <c r="B6">
        <f>Daten!B6</f>
        <v>2008</v>
      </c>
      <c r="C6">
        <f>Daten!C6</f>
        <v>53</v>
      </c>
      <c r="D6">
        <f t="shared" si="0"/>
        <v>40</v>
      </c>
      <c r="E6">
        <f t="shared" si="1"/>
        <v>13</v>
      </c>
      <c r="F6" s="13">
        <f t="shared" si="2"/>
        <v>13</v>
      </c>
      <c r="G6">
        <v>0</v>
      </c>
    </row>
    <row r="7" spans="2:10" x14ac:dyDescent="0.35">
      <c r="B7">
        <f>Daten!B7</f>
        <v>2009</v>
      </c>
      <c r="C7">
        <f>Daten!C7</f>
        <v>57</v>
      </c>
      <c r="D7">
        <f t="shared" si="0"/>
        <v>40</v>
      </c>
      <c r="E7">
        <f t="shared" si="1"/>
        <v>17</v>
      </c>
      <c r="F7" s="13">
        <f t="shared" si="2"/>
        <v>17</v>
      </c>
      <c r="G7">
        <v>0</v>
      </c>
    </row>
    <row r="8" spans="2:10" x14ac:dyDescent="0.35">
      <c r="B8">
        <f>Daten!B8</f>
        <v>2010</v>
      </c>
      <c r="C8">
        <f>Daten!C8</f>
        <v>54</v>
      </c>
      <c r="D8">
        <f t="shared" si="0"/>
        <v>40</v>
      </c>
      <c r="E8">
        <f t="shared" si="1"/>
        <v>14</v>
      </c>
      <c r="F8" s="13">
        <f t="shared" si="2"/>
        <v>14</v>
      </c>
      <c r="G8">
        <v>0</v>
      </c>
    </row>
    <row r="9" spans="2:10" x14ac:dyDescent="0.35">
      <c r="B9">
        <f>Daten!B9</f>
        <v>2011</v>
      </c>
      <c r="C9">
        <f>Daten!C9</f>
        <v>49</v>
      </c>
      <c r="D9">
        <f t="shared" si="0"/>
        <v>40</v>
      </c>
      <c r="E9">
        <f t="shared" si="1"/>
        <v>9</v>
      </c>
      <c r="F9" s="13">
        <f t="shared" si="2"/>
        <v>9</v>
      </c>
      <c r="G9">
        <v>0</v>
      </c>
    </row>
    <row r="10" spans="2:10" x14ac:dyDescent="0.35">
      <c r="B10">
        <f>Daten!B10</f>
        <v>2012</v>
      </c>
      <c r="C10">
        <f>Daten!C10</f>
        <v>46</v>
      </c>
      <c r="D10">
        <f t="shared" si="0"/>
        <v>40</v>
      </c>
      <c r="E10">
        <f t="shared" si="1"/>
        <v>6</v>
      </c>
      <c r="F10" s="13">
        <f t="shared" si="2"/>
        <v>6</v>
      </c>
      <c r="G10">
        <v>0</v>
      </c>
    </row>
    <row r="11" spans="2:10" x14ac:dyDescent="0.35">
      <c r="B11">
        <f>Daten!B11</f>
        <v>2013</v>
      </c>
      <c r="C11">
        <f>Daten!C11</f>
        <v>0</v>
      </c>
      <c r="D11">
        <f t="shared" si="0"/>
        <v>0</v>
      </c>
      <c r="E11">
        <f t="shared" si="1"/>
        <v>0</v>
      </c>
      <c r="F11" s="13" t="str">
        <f t="shared" si="2"/>
        <v/>
      </c>
    </row>
    <row r="12" spans="2:10" x14ac:dyDescent="0.35">
      <c r="B12">
        <f>Daten!B12</f>
        <v>2014</v>
      </c>
      <c r="C12">
        <f>Daten!C12</f>
        <v>48</v>
      </c>
      <c r="D12">
        <f t="shared" si="0"/>
        <v>40</v>
      </c>
      <c r="E12">
        <f t="shared" si="1"/>
        <v>8</v>
      </c>
      <c r="F12" s="13">
        <f t="shared" si="2"/>
        <v>8</v>
      </c>
      <c r="G12">
        <v>0</v>
      </c>
    </row>
    <row r="13" spans="2:10" x14ac:dyDescent="0.35">
      <c r="B13">
        <f>Daten!B13</f>
        <v>2015</v>
      </c>
      <c r="C13">
        <f>Daten!C13</f>
        <v>49</v>
      </c>
      <c r="D13">
        <f t="shared" si="0"/>
        <v>40</v>
      </c>
      <c r="E13">
        <f t="shared" si="1"/>
        <v>9</v>
      </c>
      <c r="F13" s="13">
        <f t="shared" si="2"/>
        <v>9</v>
      </c>
      <c r="G13">
        <v>0</v>
      </c>
    </row>
    <row r="14" spans="2:10" x14ac:dyDescent="0.35">
      <c r="B14">
        <f>Daten!B14</f>
        <v>2016</v>
      </c>
      <c r="C14">
        <f>Daten!C14</f>
        <v>46</v>
      </c>
      <c r="D14">
        <f t="shared" si="0"/>
        <v>40</v>
      </c>
      <c r="E14">
        <f t="shared" si="1"/>
        <v>6</v>
      </c>
      <c r="F14" s="13">
        <f t="shared" si="2"/>
        <v>6</v>
      </c>
      <c r="G14">
        <v>0</v>
      </c>
    </row>
    <row r="15" spans="2:10" x14ac:dyDescent="0.35">
      <c r="B15">
        <f>Daten!B15</f>
        <v>2017</v>
      </c>
      <c r="C15">
        <f>Daten!C15</f>
        <v>44</v>
      </c>
      <c r="D15">
        <f t="shared" si="0"/>
        <v>40</v>
      </c>
      <c r="E15">
        <f t="shared" si="1"/>
        <v>4</v>
      </c>
      <c r="F15" s="13">
        <f t="shared" si="2"/>
        <v>4</v>
      </c>
      <c r="G15">
        <v>0</v>
      </c>
    </row>
    <row r="16" spans="2:10" x14ac:dyDescent="0.35">
      <c r="B16">
        <f>Daten!B16</f>
        <v>2018</v>
      </c>
      <c r="C16">
        <f>Daten!C16</f>
        <v>43</v>
      </c>
      <c r="D16">
        <f t="shared" si="0"/>
        <v>40</v>
      </c>
      <c r="E16">
        <f t="shared" si="1"/>
        <v>3</v>
      </c>
      <c r="F16" s="13">
        <f t="shared" si="2"/>
        <v>3</v>
      </c>
      <c r="G16">
        <v>0</v>
      </c>
    </row>
    <row r="18" spans="2:3" x14ac:dyDescent="0.35">
      <c r="B18" s="9" t="str">
        <f>Daten!B18</f>
        <v>Grenzwert</v>
      </c>
      <c r="C18" s="9"/>
    </row>
    <row r="19" spans="2:3" x14ac:dyDescent="0.35">
      <c r="B19" s="10" t="str">
        <f>Daten!B19</f>
        <v>x</v>
      </c>
      <c r="C19" s="10" t="str">
        <f>Daten!C19</f>
        <v>y</v>
      </c>
    </row>
    <row r="20" spans="2:3" x14ac:dyDescent="0.35">
      <c r="B20">
        <f>Daten!B20</f>
        <v>0.5</v>
      </c>
      <c r="C20">
        <f>Daten!C20</f>
        <v>40</v>
      </c>
    </row>
    <row r="21" spans="2:3" x14ac:dyDescent="0.35">
      <c r="B21">
        <f>Daten!B21</f>
        <v>15</v>
      </c>
      <c r="C21">
        <f>Daten!C21</f>
        <v>40</v>
      </c>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E1226-9363-4FB2-9B55-437CAF006EC6}">
  <sheetPr>
    <tabColor theme="1"/>
  </sheetPr>
  <dimension ref="B2:F21"/>
  <sheetViews>
    <sheetView showGridLines="0" workbookViewId="0">
      <selection activeCell="E2" sqref="E2"/>
    </sheetView>
  </sheetViews>
  <sheetFormatPr baseColWidth="10" defaultRowHeight="14.5" x14ac:dyDescent="0.35"/>
  <cols>
    <col min="1" max="1" width="2.81640625" customWidth="1"/>
    <col min="2" max="2" width="4.81640625" bestFit="1" customWidth="1"/>
    <col min="3" max="3" width="5" bestFit="1" customWidth="1"/>
    <col min="4" max="4" width="9.54296875" bestFit="1" customWidth="1"/>
    <col min="5" max="5" width="14.7265625" bestFit="1" customWidth="1"/>
  </cols>
  <sheetData>
    <row r="2" spans="2:6" ht="16.5" x14ac:dyDescent="0.45">
      <c r="B2" s="9" t="s">
        <v>13</v>
      </c>
      <c r="C2" s="9" t="s">
        <v>11</v>
      </c>
      <c r="E2" s="9" t="s">
        <v>18</v>
      </c>
      <c r="F2" t="s">
        <v>14</v>
      </c>
    </row>
    <row r="3" spans="2:6" ht="16.5" x14ac:dyDescent="0.35">
      <c r="B3">
        <v>2005</v>
      </c>
      <c r="C3">
        <v>59</v>
      </c>
      <c r="E3" s="9" t="s">
        <v>19</v>
      </c>
      <c r="F3" s="8" t="s">
        <v>15</v>
      </c>
    </row>
    <row r="4" spans="2:6" x14ac:dyDescent="0.35">
      <c r="B4">
        <v>2006</v>
      </c>
      <c r="C4">
        <v>65</v>
      </c>
    </row>
    <row r="5" spans="2:6" x14ac:dyDescent="0.35">
      <c r="B5">
        <v>2007</v>
      </c>
      <c r="C5">
        <v>59</v>
      </c>
    </row>
    <row r="6" spans="2:6" x14ac:dyDescent="0.35">
      <c r="B6">
        <v>2008</v>
      </c>
      <c r="C6">
        <v>53</v>
      </c>
    </row>
    <row r="7" spans="2:6" x14ac:dyDescent="0.35">
      <c r="B7">
        <v>2009</v>
      </c>
      <c r="C7">
        <v>57</v>
      </c>
    </row>
    <row r="8" spans="2:6" x14ac:dyDescent="0.35">
      <c r="B8">
        <v>2010</v>
      </c>
      <c r="C8">
        <v>54</v>
      </c>
    </row>
    <row r="9" spans="2:6" x14ac:dyDescent="0.35">
      <c r="B9">
        <v>2011</v>
      </c>
      <c r="C9">
        <v>49</v>
      </c>
    </row>
    <row r="10" spans="2:6" x14ac:dyDescent="0.35">
      <c r="B10">
        <v>2012</v>
      </c>
      <c r="C10">
        <v>46</v>
      </c>
    </row>
    <row r="11" spans="2:6" x14ac:dyDescent="0.35">
      <c r="B11">
        <v>2013</v>
      </c>
    </row>
    <row r="12" spans="2:6" x14ac:dyDescent="0.35">
      <c r="B12">
        <v>2014</v>
      </c>
      <c r="C12">
        <v>48</v>
      </c>
    </row>
    <row r="13" spans="2:6" x14ac:dyDescent="0.35">
      <c r="B13">
        <v>2015</v>
      </c>
      <c r="C13">
        <v>49</v>
      </c>
    </row>
    <row r="14" spans="2:6" x14ac:dyDescent="0.35">
      <c r="B14">
        <v>2016</v>
      </c>
      <c r="C14">
        <v>46</v>
      </c>
    </row>
    <row r="15" spans="2:6" x14ac:dyDescent="0.35">
      <c r="B15">
        <v>2017</v>
      </c>
      <c r="C15">
        <v>44</v>
      </c>
    </row>
    <row r="16" spans="2:6" x14ac:dyDescent="0.35">
      <c r="B16">
        <v>2018</v>
      </c>
      <c r="C16">
        <v>43</v>
      </c>
    </row>
    <row r="18" spans="2:3" x14ac:dyDescent="0.35">
      <c r="B18" s="9" t="s">
        <v>12</v>
      </c>
      <c r="C18" s="9"/>
    </row>
    <row r="19" spans="2:3" x14ac:dyDescent="0.35">
      <c r="B19" s="10" t="s">
        <v>16</v>
      </c>
      <c r="C19" s="10" t="s">
        <v>17</v>
      </c>
    </row>
    <row r="20" spans="2:3" x14ac:dyDescent="0.35">
      <c r="B20">
        <v>0.5</v>
      </c>
      <c r="C20">
        <v>40</v>
      </c>
    </row>
    <row r="21" spans="2:3" x14ac:dyDescent="0.35">
      <c r="B21">
        <f>COUNT(C3:C16)+B20+1.5</f>
        <v>15</v>
      </c>
      <c r="C21">
        <f>A_Grenzwert</f>
        <v>40</v>
      </c>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E3878-867E-486C-A79F-91CB3EF0AAC3}">
  <dimension ref="B1:H15"/>
  <sheetViews>
    <sheetView showGridLines="0" showRowColHeaders="0" workbookViewId="0"/>
  </sheetViews>
  <sheetFormatPr baseColWidth="10" defaultColWidth="11.453125" defaultRowHeight="12.5" x14ac:dyDescent="0.25"/>
  <cols>
    <col min="1" max="1" width="1.1796875" style="11" customWidth="1"/>
    <col min="2" max="7" width="11.453125" style="11"/>
    <col min="8" max="8" width="27" style="11" customWidth="1"/>
    <col min="9" max="9" width="1.54296875" style="11" customWidth="1"/>
    <col min="10" max="16384" width="11.453125" style="11"/>
  </cols>
  <sheetData>
    <row r="1" spans="2:8" ht="9" customHeight="1" thickBot="1" x14ac:dyDescent="0.3"/>
    <row r="2" spans="2:8" ht="16" thickBot="1" x14ac:dyDescent="0.4">
      <c r="B2" s="17" t="s">
        <v>23</v>
      </c>
      <c r="C2" s="18"/>
      <c r="D2" s="18"/>
      <c r="E2" s="18"/>
      <c r="F2" s="18"/>
      <c r="G2" s="18"/>
      <c r="H2" s="19"/>
    </row>
    <row r="3" spans="2:8" ht="21.75" customHeight="1" x14ac:dyDescent="0.3">
      <c r="B3" s="20" t="s">
        <v>22</v>
      </c>
      <c r="C3" s="21"/>
      <c r="D3" s="21"/>
      <c r="E3" s="21"/>
      <c r="F3" s="21"/>
      <c r="G3" s="21"/>
      <c r="H3" s="22"/>
    </row>
    <row r="4" spans="2:8" ht="21.75" customHeight="1" x14ac:dyDescent="0.3">
      <c r="B4" s="23" t="s">
        <v>21</v>
      </c>
      <c r="C4" s="24"/>
      <c r="D4" s="24"/>
      <c r="E4" s="24"/>
      <c r="F4" s="24"/>
      <c r="G4" s="24"/>
      <c r="H4" s="25"/>
    </row>
    <row r="5" spans="2:8" ht="21.75" customHeight="1" x14ac:dyDescent="0.3">
      <c r="B5" s="23" t="s">
        <v>20</v>
      </c>
      <c r="C5" s="24"/>
      <c r="D5" s="24"/>
      <c r="E5" s="24"/>
      <c r="F5" s="24"/>
      <c r="G5" s="24"/>
      <c r="H5" s="25"/>
    </row>
    <row r="6" spans="2:8" ht="21.75" customHeight="1" x14ac:dyDescent="0.3">
      <c r="B6" s="26"/>
      <c r="C6" s="16"/>
      <c r="D6" s="16"/>
      <c r="E6" s="16"/>
      <c r="F6" s="16"/>
      <c r="G6" s="16"/>
      <c r="H6" s="27"/>
    </row>
    <row r="7" spans="2:8" ht="21.75" customHeight="1" thickBot="1" x14ac:dyDescent="0.35">
      <c r="B7" s="28"/>
      <c r="C7" s="29"/>
      <c r="D7" s="29"/>
      <c r="E7" s="29"/>
      <c r="F7" s="29"/>
      <c r="G7" s="29"/>
      <c r="H7" s="30"/>
    </row>
    <row r="9" spans="2:8" ht="13" x14ac:dyDescent="0.3">
      <c r="B9" s="16"/>
      <c r="C9" s="16"/>
      <c r="D9" s="16"/>
      <c r="E9" s="16"/>
      <c r="F9" s="16"/>
      <c r="G9" s="16"/>
      <c r="H9" s="16"/>
    </row>
    <row r="10" spans="2:8" ht="21.75" customHeight="1" x14ac:dyDescent="0.25"/>
    <row r="11" spans="2:8" ht="21.75" customHeight="1" x14ac:dyDescent="0.25"/>
    <row r="12" spans="2:8" ht="21.75" customHeight="1" x14ac:dyDescent="0.25"/>
    <row r="13" spans="2:8" ht="21.75" customHeight="1" x14ac:dyDescent="0.25"/>
    <row r="14" spans="2:8" ht="21.75" customHeight="1" x14ac:dyDescent="0.25"/>
    <row r="15" spans="2:8" s="12" customFormat="1" x14ac:dyDescent="0.25">
      <c r="B15" s="11"/>
      <c r="C15" s="11"/>
      <c r="D15" s="11"/>
      <c r="E15" s="11"/>
      <c r="F15" s="11"/>
      <c r="G15" s="11"/>
      <c r="H15" s="11"/>
    </row>
  </sheetData>
  <mergeCells count="7">
    <mergeCell ref="B9:H9"/>
    <mergeCell ref="B2:H2"/>
    <mergeCell ref="B3:H3"/>
    <mergeCell ref="B4:H4"/>
    <mergeCell ref="B5:H5"/>
    <mergeCell ref="B6:H6"/>
    <mergeCell ref="B7:H7"/>
  </mergeCells>
  <hyperlinks>
    <hyperlink ref="B3:H3" r:id="rId1" tooltip="Newsletter" display="Durch den Newsletter Controlling EXCELlent" xr:uid="{E92313CE-6646-48EE-B859-8BC422B2F6B6}"/>
    <hyperlink ref="B4:H4" r:id="rId2" tooltip="BLOG" display="Im BLOG Controlling EXCELLent" xr:uid="{8F037D2E-C462-41CF-A9F9-9AE26A3206E8}"/>
    <hyperlink ref="B5:H5" r:id="rId3" tooltip="XING-Gruppe" display="In der XING-Gruppe Controlling meets Excel &amp; Co." xr:uid="{0517DF69-2BDC-4509-AEC8-5E16C2CBD16B}"/>
  </hyperlinks>
  <pageMargins left="0.7" right="0.7" top="0.78740157499999996" bottom="0.78740157499999996" header="0.3" footer="0.3"/>
  <pageSetup paperSize="9"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CF9C19555CFA14F9A80B0F2133E9FAE" ma:contentTypeVersion="7" ma:contentTypeDescription="Ein neues Dokument erstellen." ma:contentTypeScope="" ma:versionID="c1abb682ce57689a861281680d27672b">
  <xsd:schema xmlns:xsd="http://www.w3.org/2001/XMLSchema" xmlns:xs="http://www.w3.org/2001/XMLSchema" xmlns:p="http://schemas.microsoft.com/office/2006/metadata/properties" xmlns:ns2="1ce6479d-f27f-4abf-b298-36e59b67b9b6" targetNamespace="http://schemas.microsoft.com/office/2006/metadata/properties" ma:root="true" ma:fieldsID="81cd34dbdc849515c720f7cd82801805" ns2:_="">
    <xsd:import namespace="1ce6479d-f27f-4abf-b298-36e59b67b9b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e6479d-f27f-4abf-b298-36e59b67b9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86FF83-03B3-444A-B9BF-33966FBBDC52}"/>
</file>

<file path=customXml/itemProps2.xml><?xml version="1.0" encoding="utf-8"?>
<ds:datastoreItem xmlns:ds="http://schemas.openxmlformats.org/officeDocument/2006/customXml" ds:itemID="{1F52EDB6-C892-4033-874D-5B4EFFA27EB2}"/>
</file>

<file path=customXml/itemProps3.xml><?xml version="1.0" encoding="utf-8"?>
<ds:datastoreItem xmlns:ds="http://schemas.openxmlformats.org/officeDocument/2006/customXml" ds:itemID="{5DAE3297-1FF0-4DF7-BD69-26490F46254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Original</vt:lpstr>
      <vt:lpstr>Vorschlag 1</vt:lpstr>
      <vt:lpstr>Vorschlag 2</vt:lpstr>
      <vt:lpstr>Nebenrechnung</vt:lpstr>
      <vt:lpstr>Daten</vt:lpstr>
      <vt:lpstr>Mehr Informationen</vt:lpstr>
      <vt:lpstr>A_Grenzwert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Professionelle Diagramme</dc:title>
  <cp:keywords>www.prt.de</cp:keywords>
  <cp:lastModifiedBy>Rainer Pollmann</cp:lastModifiedBy>
  <dcterms:created xsi:type="dcterms:W3CDTF">2019-01-12T12:51:53Z</dcterms:created>
  <dcterms:modified xsi:type="dcterms:W3CDTF">2019-02-25T20:09:44Z</dcterms:modified>
  <cp:category>www.prt.de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0x0101009CF9C19555CFA14F9A80B0F2133E9FAE</vt:lpwstr>
  </property>
</Properties>
</file>