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90" yWindow="135" windowWidth="8805" windowHeight="5610" activeTab="0"/>
  </bookViews>
  <sheets>
    <sheet name="Original" sheetId="1" r:id="rId1"/>
    <sheet name="Vorschlag 1" sheetId="2" r:id="rId2"/>
    <sheet name="Eingabe" sheetId="3" r:id="rId3"/>
    <sheet name=" Verarbeitung" sheetId="4" r:id="rId4"/>
    <sheet name="Informationspsychologie" sheetId="5" r:id="rId5"/>
  </sheets>
  <definedNames/>
  <calcPr fullCalcOnLoad="1"/>
</workbook>
</file>

<file path=xl/sharedStrings.xml><?xml version="1.0" encoding="utf-8"?>
<sst xmlns="http://schemas.openxmlformats.org/spreadsheetml/2006/main" count="36" uniqueCount="34">
  <si>
    <t>Leserichtung</t>
  </si>
  <si>
    <t xml:space="preserve">mehr dazu im Seminar </t>
  </si>
  <si>
    <t xml:space="preserve">Management Reports </t>
  </si>
  <si>
    <t>Wahrnehmung von Berichten</t>
  </si>
  <si>
    <t>Sind die verwendeten Excel-Techniken interessant?</t>
  </si>
  <si>
    <t>Management Charts</t>
  </si>
  <si>
    <t>1.</t>
  </si>
  <si>
    <t>2.</t>
  </si>
  <si>
    <t>3.</t>
  </si>
  <si>
    <t>4.</t>
  </si>
  <si>
    <t>Die Gitternetzlinien sind überflüssig, da die Zahlen direkt in den Säulen angebracht sind. Daher kann auch die Y-Achse entfallen.</t>
  </si>
  <si>
    <t>Was wir am Säulen-Diagramm ändern würden:</t>
  </si>
  <si>
    <t>●</t>
  </si>
  <si>
    <t>Das menschliche Auge schafft in der Regel den "Sprung" von der Legende zur Darstellung der Datenreihe nicht. Daher Beschriftungen so dicht wie möglich an der Datenreihe anbringen.</t>
  </si>
  <si>
    <t>Wir würden für alle Diagramme das "AZ-Blau" verwenden, dessen RGB-Zahlen uns leider nicht vorliegen. Eine Farbe reicht in der Regel aus, bei einer guten Positionierung der Beschriftungen. Grün kann dann für positive Abweichungen / Zunahmen, Rot für negative Abweichungen / Rückgang verwendet werden. Damit schaffen drei Farben einen klaren Überblick. =&gt; weniger ist mehr!</t>
  </si>
  <si>
    <t>Einnahmen</t>
  </si>
  <si>
    <t>Veränderungen</t>
  </si>
  <si>
    <t>Hebesatz</t>
  </si>
  <si>
    <t>AnzeigeVeränderungen</t>
  </si>
  <si>
    <t>Augsburger Allgemeine Zeitung 6. August 2011</t>
  </si>
  <si>
    <t>Gewerbesteuereinnahmen in Augsburg</t>
  </si>
  <si>
    <t>Mio. EUR</t>
  </si>
  <si>
    <t>Position Veränderungen1</t>
  </si>
  <si>
    <t>Position Veränderungen2</t>
  </si>
  <si>
    <t>Datenreihe Positiv1</t>
  </si>
  <si>
    <t>Datenreihe Negativ1</t>
  </si>
  <si>
    <t>Datenreihe Negativ2</t>
  </si>
  <si>
    <t>Datenreihe Positiv2</t>
  </si>
  <si>
    <t>Zahlen bitte immer auf drei Stellen verkürzen. Das menschliche Auge kommt damit besser zurecht!</t>
  </si>
  <si>
    <t>Leider bietet das Diagramm keinen Nutzen, da es lediglich die Zahlen abbildet, aber keine Information vermittelt:</t>
  </si>
  <si>
    <t>Gibt es einen Zusammenhang zwischen dem Hebesatz und den Einnahmen. Das geht auch aus dem Artikel nicht hervor.</t>
  </si>
  <si>
    <t>Der ganze Artikel besteht aus zahlreichen Zahlen. In diesem Fall hätte man anstelle des Artikels etwa drei Diagramme erstellen können, die insgesamt die gleiche Information geliefert hätten!</t>
  </si>
  <si>
    <t>Der Hebesatz ist um 90° gedreht. Ganz schlecht!</t>
  </si>
  <si>
    <t>5.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</si>
</sst>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,"/>
    <numFmt numFmtId="170" formatCode="0.0%"/>
    <numFmt numFmtId="171" formatCode="0.0,,"/>
    <numFmt numFmtId="172" formatCode="\+0.0%;[Red]\-0.0%"/>
    <numFmt numFmtId="173" formatCode="\+0%;[Red]\-0%"/>
    <numFmt numFmtId="174" formatCode="\+\ 0%;[Red]\-\ 0%"/>
    <numFmt numFmtId="175" formatCode="\+\ 0.0%;[Red]\-\ 0.0%"/>
    <numFmt numFmtId="176" formatCode="#,##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5"/>
      <color indexed="23"/>
      <name val="Verdana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color indexed="4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10"/>
      <color indexed="8"/>
      <name val="Calibri"/>
      <family val="2"/>
    </font>
    <font>
      <sz val="1.75"/>
      <color indexed="8"/>
      <name val="Arial"/>
      <family val="2"/>
    </font>
    <font>
      <b/>
      <sz val="2.5"/>
      <color indexed="8"/>
      <name val="Arial"/>
      <family val="2"/>
    </font>
    <font>
      <sz val="12"/>
      <color indexed="23"/>
      <name val="Verdana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right" vertical="top"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1" fillId="0" borderId="0" xfId="47" applyAlignment="1" applyProtection="1">
      <alignment horizontal="left"/>
      <protection/>
    </xf>
    <xf numFmtId="0" fontId="0" fillId="0" borderId="0" xfId="0" applyAlignment="1">
      <alignment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5" fillId="0" borderId="0" xfId="0" applyFont="1" applyAlignment="1">
      <alignment horizontal="left" vertical="top" wrapText="1"/>
    </xf>
    <xf numFmtId="0" fontId="0" fillId="33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13"/>
          <c:w val="0.963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Verarbeitung'!$B$4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 Verarbeitung'!$C$3:$K$3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 Verarbeitung'!$C$4:$K$4</c:f>
              <c:numCache>
                <c:ptCount val="9"/>
                <c:pt idx="0">
                  <c:v>70.7</c:v>
                </c:pt>
                <c:pt idx="1">
                  <c:v>117</c:v>
                </c:pt>
                <c:pt idx="2">
                  <c:v>122.1</c:v>
                </c:pt>
                <c:pt idx="3">
                  <c:v>132.3</c:v>
                </c:pt>
                <c:pt idx="4">
                  <c:v>127.6</c:v>
                </c:pt>
                <c:pt idx="5">
                  <c:v>155.8</c:v>
                </c:pt>
                <c:pt idx="6">
                  <c:v>103.4</c:v>
                </c:pt>
                <c:pt idx="7">
                  <c:v>123.9</c:v>
                </c:pt>
                <c:pt idx="8">
                  <c:v>131</c:v>
                </c:pt>
              </c:numCache>
            </c:numRef>
          </c:val>
        </c:ser>
        <c:overlap val="100"/>
        <c:gapWidth val="50"/>
        <c:axId val="55581055"/>
        <c:axId val="30467448"/>
      </c:barChart>
      <c:lineChart>
        <c:grouping val="standard"/>
        <c:varyColors val="0"/>
        <c:ser>
          <c:idx val="1"/>
          <c:order val="1"/>
          <c:tx>
            <c:strRef>
              <c:f>' Verarbeitung'!$B$5</c:f>
              <c:strCache>
                <c:ptCount val="1"/>
                <c:pt idx="0">
                  <c:v>Datenreihe Positiv1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9CC00"/>
              </a:solidFill>
              <a:ln>
                <a:noFill/>
              </a:ln>
            </c:spPr>
          </c:marker>
          <c:cat>
            <c:numRef>
              <c:f>' Verarbeitung'!$C$3:$K$3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 Verarbeitung'!$C$5:$K$5</c:f>
              <c:numCache>
                <c:ptCount val="9"/>
                <c:pt idx="0">
                  <c:v>100.7</c:v>
                </c:pt>
                <c:pt idx="1">
                  <c:v>147</c:v>
                </c:pt>
                <c:pt idx="2">
                  <c:v>152.1</c:v>
                </c:pt>
                <c:pt idx="3">
                  <c:v>162.3</c:v>
                </c:pt>
                <c:pt idx="4">
                  <c:v>#N/A</c:v>
                </c:pt>
                <c:pt idx="5">
                  <c:v>185.8</c:v>
                </c:pt>
                <c:pt idx="6">
                  <c:v>#N/A</c:v>
                </c:pt>
                <c:pt idx="7">
                  <c:v>153.9</c:v>
                </c:pt>
                <c:pt idx="8">
                  <c:v>161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Verarbeitung'!$B$6</c:f>
              <c:strCache>
                <c:ptCount val="1"/>
                <c:pt idx="0">
                  <c:v>Datenreihe Negativ1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' Verarbeitung'!$C$3:$K$3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 Verarbeitung'!$C$6:$K$6</c:f>
              <c:numCach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157.6</c:v>
                </c:pt>
                <c:pt idx="5">
                  <c:v>#N/A</c:v>
                </c:pt>
                <c:pt idx="6">
                  <c:v>133.4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Verarbeitung'!$B$7</c:f>
              <c:strCache>
                <c:ptCount val="1"/>
                <c:pt idx="0">
                  <c:v>Hebesatz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>
                <c:strRef>
                  <c:f>' Verarbeitung'!$B$7</c:f>
                  <c:strCache>
                    <c:ptCount val="1"/>
                    <c:pt idx="0">
                      <c:v>Hebesatz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 Verarbeitung'!$C$3:$K$3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 Verarbeitung'!$C$7:$L$7</c:f>
              <c:numCache>
                <c:ptCount val="10"/>
                <c:pt idx="0">
                  <c:v>4.7</c:v>
                </c:pt>
                <c:pt idx="1">
                  <c:v>4.7</c:v>
                </c:pt>
                <c:pt idx="2">
                  <c:v>4.7</c:v>
                </c:pt>
                <c:pt idx="3">
                  <c:v>4.45</c:v>
                </c:pt>
                <c:pt idx="4">
                  <c:v>4.45</c:v>
                </c:pt>
                <c:pt idx="5">
                  <c:v>4.35</c:v>
                </c:pt>
                <c:pt idx="6">
                  <c:v>4.35</c:v>
                </c:pt>
                <c:pt idx="7">
                  <c:v>4.35</c:v>
                </c:pt>
                <c:pt idx="8">
                  <c:v>4.35</c:v>
                </c:pt>
                <c:pt idx="9">
                  <c:v>4.35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 Verarbeitung'!$C$10</c:f>
                  <c:strCache>
                    <c:ptCount val="1"/>
                    <c:pt idx="0">
                      <c:v>+ 14%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 Verarbeitung'!$D$10</c:f>
                  <c:strCache>
                    <c:ptCount val="1"/>
                    <c:pt idx="0">
                      <c:v>+ 66%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 Verarbeitung'!$E$10</c:f>
                  <c:strCache>
                    <c:ptCount val="1"/>
                    <c:pt idx="0">
                      <c:v>+ 4%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 Verarbeitung'!$F$10</c:f>
                  <c:strCache>
                    <c:ptCount val="1"/>
                    <c:pt idx="0">
                      <c:v>+ 8%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 Verarbeitung'!$G$10</c:f>
                  <c:strCache>
                    <c:ptCount val="1"/>
                    <c:pt idx="0">
                      <c:v>- 4%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 Verarbeitung'!$H$10</c:f>
                  <c:strCache>
                    <c:ptCount val="1"/>
                    <c:pt idx="0">
                      <c:v>+ 22%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 Verarbeitung'!$G$10</c:f>
                  <c:strCache>
                    <c:ptCount val="1"/>
                    <c:pt idx="0">
                      <c:v>- 4%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 Verarbeitung'!$J$10</c:f>
                  <c:strCache>
                    <c:ptCount val="1"/>
                    <c:pt idx="0">
                      <c:v>+ 20%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 Verarbeitung'!$K$10</c:f>
                  <c:strCache>
                    <c:ptCount val="1"/>
                    <c:pt idx="0">
                      <c:v>+ 11%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 Verarbeitung'!$C$3:$K$3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 Verarbeitung'!$C$9:$K$9</c:f>
              <c:numCache>
                <c:ptCount val="9"/>
                <c:pt idx="0">
                  <c:v>100.7</c:v>
                </c:pt>
                <c:pt idx="1">
                  <c:v>147</c:v>
                </c:pt>
                <c:pt idx="2">
                  <c:v>152.1</c:v>
                </c:pt>
                <c:pt idx="3">
                  <c:v>162.3</c:v>
                </c:pt>
                <c:pt idx="4">
                  <c:v>157.6</c:v>
                </c:pt>
                <c:pt idx="5">
                  <c:v>185.8</c:v>
                </c:pt>
                <c:pt idx="6">
                  <c:v>133.4</c:v>
                </c:pt>
                <c:pt idx="7">
                  <c:v>153.9</c:v>
                </c:pt>
                <c:pt idx="8">
                  <c:v>161</c:v>
                </c:pt>
              </c:numCache>
            </c:numRef>
          </c:val>
          <c:smooth val="0"/>
        </c:ser>
        <c:axId val="55581055"/>
        <c:axId val="30467448"/>
      </c:lineChart>
      <c:catAx>
        <c:axId val="555810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467448"/>
        <c:crosses val="autoZero"/>
        <c:auto val="1"/>
        <c:lblOffset val="100"/>
        <c:tickLblSkip val="1"/>
        <c:noMultiLvlLbl val="0"/>
      </c:catAx>
      <c:valAx>
        <c:axId val="30467448"/>
        <c:scaling>
          <c:orientation val="minMax"/>
        </c:scaling>
        <c:axPos val="l"/>
        <c:delete val="1"/>
        <c:majorTickMark val="out"/>
        <c:minorTickMark val="none"/>
        <c:tickLblPos val="nextTo"/>
        <c:crossAx val="555810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113"/>
          <c:w val="0.963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Verarbeitung'!$B$4</c:f>
              <c:strCache>
                <c:ptCount val="1"/>
                <c:pt idx="0">
                  <c:v>Einnahmen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 Verarbeitung'!$C$3:$K$3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 Verarbeitung'!$C$4:$K$4</c:f>
              <c:numCache>
                <c:ptCount val="9"/>
                <c:pt idx="0">
                  <c:v>70.7</c:v>
                </c:pt>
                <c:pt idx="1">
                  <c:v>117</c:v>
                </c:pt>
                <c:pt idx="2">
                  <c:v>122.1</c:v>
                </c:pt>
                <c:pt idx="3">
                  <c:v>132.3</c:v>
                </c:pt>
                <c:pt idx="4">
                  <c:v>127.6</c:v>
                </c:pt>
                <c:pt idx="5">
                  <c:v>155.8</c:v>
                </c:pt>
                <c:pt idx="6">
                  <c:v>103.4</c:v>
                </c:pt>
                <c:pt idx="7">
                  <c:v>123.9</c:v>
                </c:pt>
                <c:pt idx="8">
                  <c:v>131</c:v>
                </c:pt>
              </c:numCache>
            </c:numRef>
          </c:val>
        </c:ser>
        <c:overlap val="100"/>
        <c:gapWidth val="50"/>
        <c:axId val="5771577"/>
        <c:axId val="51944194"/>
      </c:barChart>
      <c:lineChart>
        <c:grouping val="standard"/>
        <c:varyColors val="0"/>
        <c:ser>
          <c:idx val="1"/>
          <c:order val="1"/>
          <c:tx>
            <c:strRef>
              <c:f>' Verarbeitung'!$B$13</c:f>
              <c:strCache>
                <c:ptCount val="1"/>
                <c:pt idx="0">
                  <c:v>Datenreihe Positiv2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99CC00"/>
              </a:solidFill>
              <a:ln>
                <a:noFill/>
              </a:ln>
            </c:spPr>
          </c:marker>
          <c:cat>
            <c:numRef>
              <c:f>' Verarbeitung'!$C$3:$K$3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 Verarbeitung'!$C$13:$K$13</c:f>
              <c:numCache>
                <c:ptCount val="9"/>
                <c:pt idx="0">
                  <c:v>185.8</c:v>
                </c:pt>
                <c:pt idx="1">
                  <c:v>185.8</c:v>
                </c:pt>
                <c:pt idx="2">
                  <c:v>185.8</c:v>
                </c:pt>
                <c:pt idx="3">
                  <c:v>185.8</c:v>
                </c:pt>
                <c:pt idx="4">
                  <c:v>#N/A</c:v>
                </c:pt>
                <c:pt idx="5">
                  <c:v>185.8</c:v>
                </c:pt>
                <c:pt idx="6">
                  <c:v>#N/A</c:v>
                </c:pt>
                <c:pt idx="7">
                  <c:v>185.8</c:v>
                </c:pt>
                <c:pt idx="8">
                  <c:v>185.8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Verarbeitung'!$B$14</c:f>
              <c:strCache>
                <c:ptCount val="1"/>
                <c:pt idx="0">
                  <c:v>Datenreihe Negativ2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' Verarbeitung'!$C$3:$K$3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 Verarbeitung'!$C$14:$K$14</c:f>
              <c:numCach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185.8</c:v>
                </c:pt>
                <c:pt idx="5">
                  <c:v>#N/A</c:v>
                </c:pt>
                <c:pt idx="6">
                  <c:v>185.8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Verarbeitung'!$B$7</c:f>
              <c:strCache>
                <c:ptCount val="1"/>
                <c:pt idx="0">
                  <c:v>Hebesatz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>
                <c:strRef>
                  <c:f>' Verarbeitung'!$B$7</c:f>
                  <c:strCache>
                    <c:ptCount val="1"/>
                    <c:pt idx="0">
                      <c:v>Hebesatz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 Verarbeitung'!$C$3:$K$3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 Verarbeitung'!$C$7:$L$7</c:f>
              <c:numCache>
                <c:ptCount val="10"/>
                <c:pt idx="0">
                  <c:v>4.7</c:v>
                </c:pt>
                <c:pt idx="1">
                  <c:v>4.7</c:v>
                </c:pt>
                <c:pt idx="2">
                  <c:v>4.7</c:v>
                </c:pt>
                <c:pt idx="3">
                  <c:v>4.45</c:v>
                </c:pt>
                <c:pt idx="4">
                  <c:v>4.45</c:v>
                </c:pt>
                <c:pt idx="5">
                  <c:v>4.35</c:v>
                </c:pt>
                <c:pt idx="6">
                  <c:v>4.35</c:v>
                </c:pt>
                <c:pt idx="7">
                  <c:v>4.35</c:v>
                </c:pt>
                <c:pt idx="8">
                  <c:v>4.35</c:v>
                </c:pt>
                <c:pt idx="9">
                  <c:v>4.35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Verarbeitung'!$B$12</c:f>
              <c:strCache>
                <c:ptCount val="1"/>
                <c:pt idx="0">
                  <c:v>Position Veränderungen2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' Verarbeitung'!$C$10</c:f>
                  <c:strCache>
                    <c:ptCount val="1"/>
                    <c:pt idx="0">
                      <c:v>+ 14%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 Verarbeitung'!$D$10</c:f>
                  <c:strCache>
                    <c:ptCount val="1"/>
                    <c:pt idx="0">
                      <c:v>+ 66%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 Verarbeitung'!$E$10</c:f>
                  <c:strCache>
                    <c:ptCount val="1"/>
                    <c:pt idx="0">
                      <c:v>+ 4%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 Verarbeitung'!$F$10</c:f>
                  <c:strCache>
                    <c:ptCount val="1"/>
                    <c:pt idx="0">
                      <c:v>+ 8%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 Verarbeitung'!$G$10</c:f>
                  <c:strCache>
                    <c:ptCount val="1"/>
                    <c:pt idx="0">
                      <c:v>- 4%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 Verarbeitung'!$H$10</c:f>
                  <c:strCache>
                    <c:ptCount val="1"/>
                    <c:pt idx="0">
                      <c:v>+ 22%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 Verarbeitung'!$G$10</c:f>
                  <c:strCache>
                    <c:ptCount val="1"/>
                    <c:pt idx="0">
                      <c:v>- 4%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 Verarbeitung'!$J$10</c:f>
                  <c:strCache>
                    <c:ptCount val="1"/>
                    <c:pt idx="0">
                      <c:v>+ 20%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 Verarbeitung'!$K$10</c:f>
                  <c:strCache>
                    <c:ptCount val="1"/>
                    <c:pt idx="0">
                      <c:v>+ 11%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 Verarbeitung'!$C$3:$K$3</c:f>
              <c:numCache>
                <c:ptCount val="9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numCache>
            </c:numRef>
          </c:cat>
          <c:val>
            <c:numRef>
              <c:f>' Verarbeitung'!$C$12:$K$12</c:f>
              <c:numCache>
                <c:ptCount val="9"/>
                <c:pt idx="0">
                  <c:v>185.8</c:v>
                </c:pt>
                <c:pt idx="1">
                  <c:v>185.8</c:v>
                </c:pt>
                <c:pt idx="2">
                  <c:v>185.8</c:v>
                </c:pt>
                <c:pt idx="3">
                  <c:v>185.8</c:v>
                </c:pt>
                <c:pt idx="4">
                  <c:v>185.8</c:v>
                </c:pt>
                <c:pt idx="5">
                  <c:v>185.8</c:v>
                </c:pt>
                <c:pt idx="6">
                  <c:v>185.8</c:v>
                </c:pt>
                <c:pt idx="7">
                  <c:v>185.8</c:v>
                </c:pt>
                <c:pt idx="8">
                  <c:v>185.8</c:v>
                </c:pt>
              </c:numCache>
            </c:numRef>
          </c:val>
          <c:smooth val="0"/>
        </c:ser>
        <c:axId val="5771577"/>
        <c:axId val="51944194"/>
      </c:lineChart>
      <c:catAx>
        <c:axId val="57715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944194"/>
        <c:crosses val="autoZero"/>
        <c:auto val="1"/>
        <c:lblOffset val="100"/>
        <c:tickLblSkip val="1"/>
        <c:noMultiLvlLbl val="0"/>
      </c:catAx>
      <c:valAx>
        <c:axId val="51944194"/>
        <c:scaling>
          <c:orientation val="minMax"/>
        </c:scaling>
        <c:axPos val="l"/>
        <c:delete val="1"/>
        <c:majorTickMark val="out"/>
        <c:minorTickMark val="none"/>
        <c:tickLblPos val="nextTo"/>
        <c:crossAx val="5771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66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Eingabe!#REF!</c:f>
              <c:strCache>
                <c:ptCount val="3"/>
                <c:pt idx="0">
                  <c:v>Zinsen</c:v>
                </c:pt>
                <c:pt idx="1">
                  <c:v>Haushaltsdefizit</c:v>
                </c:pt>
                <c:pt idx="2">
                  <c:v>Tilgung</c:v>
                </c:pt>
              </c:strCache>
            </c:strRef>
          </c:cat>
          <c:val>
            <c:numRef>
              <c:f>Eingabe!#REF!</c:f>
              <c:numCache>
                <c:ptCount val="3"/>
                <c:pt idx="0">
                  <c:v>12.2</c:v>
                </c:pt>
                <c:pt idx="1">
                  <c:v>21.6</c:v>
                </c:pt>
                <c:pt idx="2">
                  <c:v>27.7</c:v>
                </c:pt>
              </c:numCache>
            </c:numRef>
          </c:val>
        </c:ser>
        <c:overlap val="-60"/>
        <c:gapWidth val="50"/>
        <c:axId val="64844563"/>
        <c:axId val="46730156"/>
      </c:barChart>
      <c:catAx>
        <c:axId val="6484456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8100">
            <a:solidFill>
              <a:srgbClr val="000000"/>
            </a:solidFill>
          </a:ln>
        </c:spPr>
        <c:crossAx val="46730156"/>
        <c:crosses val="autoZero"/>
        <c:auto val="1"/>
        <c:lblOffset val="100"/>
        <c:tickLblSkip val="1"/>
        <c:noMultiLvlLbl val="0"/>
      </c:catAx>
      <c:valAx>
        <c:axId val="46730156"/>
        <c:scaling>
          <c:orientation val="minMax"/>
        </c:scaling>
        <c:axPos val="b"/>
        <c:delete val="1"/>
        <c:majorTickMark val="out"/>
        <c:minorTickMark val="none"/>
        <c:tickLblPos val="nextTo"/>
        <c:crossAx val="648445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Vorschlag 1'!A1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Original!A1" /><Relationship Id="rId2" Type="http://schemas.openxmlformats.org/officeDocument/2006/relationships/hyperlink" Target="#Informationspsychologie!A1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Origina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13</xdr:row>
      <xdr:rowOff>133350</xdr:rowOff>
    </xdr:from>
    <xdr:to>
      <xdr:col>12</xdr:col>
      <xdr:colOff>152400</xdr:colOff>
      <xdr:row>17</xdr:row>
      <xdr:rowOff>152400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>
          <a:off x="6486525" y="2238375"/>
          <a:ext cx="1524000" cy="666750"/>
        </a:xfrm>
        <a:prstGeom prst="rightArrow">
          <a:avLst>
            <a:gd name="adj" fmla="val 16231"/>
          </a:avLst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Vorschlag 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34</xdr:row>
      <xdr:rowOff>95250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05450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23</xdr:row>
      <xdr:rowOff>0</xdr:rowOff>
    </xdr:from>
    <xdr:to>
      <xdr:col>7</xdr:col>
      <xdr:colOff>285750</xdr:colOff>
      <xdr:row>25</xdr:row>
      <xdr:rowOff>0</xdr:rowOff>
    </xdr:to>
    <xdr:sp>
      <xdr:nvSpPr>
        <xdr:cNvPr id="1" name="AutoShape 4">
          <a:hlinkClick r:id="rId1"/>
        </xdr:cNvPr>
        <xdr:cNvSpPr>
          <a:spLocks/>
        </xdr:cNvSpPr>
      </xdr:nvSpPr>
      <xdr:spPr>
        <a:xfrm flipH="1">
          <a:off x="2143125" y="3790950"/>
          <a:ext cx="914400" cy="323850"/>
        </a:xfrm>
        <a:prstGeom prst="rightArrow">
          <a:avLst/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/>
  </xdr:twoCellAnchor>
  <xdr:twoCellAnchor>
    <xdr:from>
      <xdr:col>5</xdr:col>
      <xdr:colOff>266700</xdr:colOff>
      <xdr:row>25</xdr:row>
      <xdr:rowOff>104775</xdr:rowOff>
    </xdr:from>
    <xdr:to>
      <xdr:col>7</xdr:col>
      <xdr:colOff>285750</xdr:colOff>
      <xdr:row>27</xdr:row>
      <xdr:rowOff>104775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 flipH="1">
          <a:off x="2143125" y="4219575"/>
          <a:ext cx="914400" cy="323850"/>
        </a:xfrm>
        <a:prstGeom prst="rightArrow">
          <a:avLst/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Warum?</a:t>
          </a:r>
        </a:p>
      </xdr:txBody>
    </xdr:sp>
    <xdr:clientData/>
  </xdr:twoCellAnchor>
  <xdr:twoCellAnchor>
    <xdr:from>
      <xdr:col>0</xdr:col>
      <xdr:colOff>85725</xdr:colOff>
      <xdr:row>1</xdr:row>
      <xdr:rowOff>0</xdr:rowOff>
    </xdr:from>
    <xdr:to>
      <xdr:col>12</xdr:col>
      <xdr:colOff>447675</xdr:colOff>
      <xdr:row>21</xdr:row>
      <xdr:rowOff>0</xdr:rowOff>
    </xdr:to>
    <xdr:graphicFrame>
      <xdr:nvGraphicFramePr>
        <xdr:cNvPr id="3" name="Diagramm 6"/>
        <xdr:cNvGraphicFramePr/>
      </xdr:nvGraphicFramePr>
      <xdr:xfrm>
        <a:off x="85725" y="228600"/>
        <a:ext cx="537210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1</xdr:row>
      <xdr:rowOff>0</xdr:rowOff>
    </xdr:from>
    <xdr:to>
      <xdr:col>20</xdr:col>
      <xdr:colOff>419100</xdr:colOff>
      <xdr:row>21</xdr:row>
      <xdr:rowOff>0</xdr:rowOff>
    </xdr:to>
    <xdr:graphicFrame>
      <xdr:nvGraphicFramePr>
        <xdr:cNvPr id="4" name="Diagramm 7"/>
        <xdr:cNvGraphicFramePr/>
      </xdr:nvGraphicFramePr>
      <xdr:xfrm>
        <a:off x="5457825" y="228600"/>
        <a:ext cx="53721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14</xdr:col>
      <xdr:colOff>0</xdr:colOff>
      <xdr:row>0</xdr:row>
      <xdr:rowOff>0</xdr:rowOff>
    </xdr:to>
    <xdr:graphicFrame>
      <xdr:nvGraphicFramePr>
        <xdr:cNvPr id="1" name="Chart 1026"/>
        <xdr:cNvGraphicFramePr/>
      </xdr:nvGraphicFramePr>
      <xdr:xfrm>
        <a:off x="2638425" y="0"/>
        <a:ext cx="6934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142875</xdr:rowOff>
    </xdr:from>
    <xdr:to>
      <xdr:col>12</xdr:col>
      <xdr:colOff>85725</xdr:colOff>
      <xdr:row>16</xdr:row>
      <xdr:rowOff>104775</xdr:rowOff>
    </xdr:to>
    <xdr:sp>
      <xdr:nvSpPr>
        <xdr:cNvPr id="1" name="Gleichschenkliges Dreieck 2"/>
        <xdr:cNvSpPr>
          <a:spLocks/>
        </xdr:cNvSpPr>
      </xdr:nvSpPr>
      <xdr:spPr>
        <a:xfrm flipV="1">
          <a:off x="8191500" y="2571750"/>
          <a:ext cx="85725" cy="123825"/>
        </a:xfrm>
        <a:prstGeom prst="triangle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4</xdr:col>
      <xdr:colOff>0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771525" y="7810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19050</xdr:rowOff>
    </xdr:from>
    <xdr:to>
      <xdr:col>1</xdr:col>
      <xdr:colOff>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762000" y="800100"/>
          <a:ext cx="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10</xdr:row>
      <xdr:rowOff>19050</xdr:rowOff>
    </xdr:from>
    <xdr:to>
      <xdr:col>7</xdr:col>
      <xdr:colOff>200025</xdr:colOff>
      <xdr:row>28</xdr:row>
      <xdr:rowOff>104775</xdr:rowOff>
    </xdr:to>
    <xdr:sp>
      <xdr:nvSpPr>
        <xdr:cNvPr id="3" name="Rectangle 4"/>
        <xdr:cNvSpPr>
          <a:spLocks/>
        </xdr:cNvSpPr>
      </xdr:nvSpPr>
      <xdr:spPr>
        <a:xfrm>
          <a:off x="781050" y="2714625"/>
          <a:ext cx="4029075" cy="3000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Leserichtung im westlichen Kulturkreis geht von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Links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nach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von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Oben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nach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Unten.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Entsprechend ist die Aufmerksamkeit des Betrachters einer Seite verteilt!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Diesen  Erkenntnissen aus der Wahrnehmungs- und Iinformationspsychologie sollte man beim Aufbau von Berichtsseiten, Charts und Tabellen folgen, wenn erfolgreich Informationen vermittelt werden sollen.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Daher unsere Empfehlung: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Ordnen Sie Überschriften generell linksbündig an!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Versuchen Sie die wesentlich Erkenntnis, Aussage, Botschaft, Empfehlung in der ersten Zeile zu plazieren!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Versuchen Sie auch bei den Beschriftungen des Diagramms ein Anordnung von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Links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nach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zu erreichen!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Die Hauptbotschaft wird durch das Bild = Diagramm vermittelt!
</a:t>
          </a:r>
        </a:p>
      </xdr:txBody>
    </xdr:sp>
    <xdr:clientData/>
  </xdr:twoCellAnchor>
  <xdr:twoCellAnchor>
    <xdr:from>
      <xdr:col>5</xdr:col>
      <xdr:colOff>600075</xdr:colOff>
      <xdr:row>7</xdr:row>
      <xdr:rowOff>19050</xdr:rowOff>
    </xdr:from>
    <xdr:to>
      <xdr:col>6</xdr:col>
      <xdr:colOff>752475</xdr:colOff>
      <xdr:row>7</xdr:row>
      <xdr:rowOff>342900</xdr:rowOff>
    </xdr:to>
    <xdr:sp>
      <xdr:nvSpPr>
        <xdr:cNvPr id="4" name="AutoShape 4">
          <a:hlinkClick r:id="rId1"/>
        </xdr:cNvPr>
        <xdr:cNvSpPr>
          <a:spLocks/>
        </xdr:cNvSpPr>
      </xdr:nvSpPr>
      <xdr:spPr>
        <a:xfrm flipH="1">
          <a:off x="3686175" y="1790700"/>
          <a:ext cx="914400" cy="323850"/>
        </a:xfrm>
        <a:prstGeom prst="rightArrow">
          <a:avLst>
            <a:gd name="adj" fmla="val 26388"/>
          </a:avLst>
        </a:prstGeom>
        <a:solidFill>
          <a:srgbClr val="0000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Zurück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t.de/seminare/index.php?ak=inhalt&amp;id=39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t.de/seminare/index.php?ak=inhalt&amp;id=38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1"/>
  </sheetPr>
  <dimension ref="A2:T43"/>
  <sheetViews>
    <sheetView showGridLines="0" tabSelected="1" zoomScale="90" zoomScaleNormal="90" zoomScalePageLayoutView="0" workbookViewId="0" topLeftCell="A1">
      <selection activeCell="M35" sqref="M35"/>
    </sheetView>
  </sheetViews>
  <sheetFormatPr defaultColWidth="11.421875" defaultRowHeight="12.75"/>
  <cols>
    <col min="1" max="1" width="2.57421875" style="0" customWidth="1"/>
    <col min="9" max="9" width="4.7109375" style="2" customWidth="1"/>
    <col min="12" max="12" width="7.7109375" style="0" customWidth="1"/>
    <col min="14" max="14" width="11.421875" style="0" customWidth="1"/>
  </cols>
  <sheetData>
    <row r="1" ht="12.75"/>
    <row r="2" spans="2:20" ht="12.75">
      <c r="B2" s="16"/>
      <c r="I2" s="13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 ht="12.75" customHeight="1">
      <c r="B3" s="16"/>
      <c r="T3" s="9"/>
    </row>
    <row r="4" spans="2:20" ht="12.75" customHeight="1">
      <c r="B4" s="16"/>
      <c r="T4" s="9"/>
    </row>
    <row r="5" spans="2:20" ht="12.75">
      <c r="B5" s="16"/>
      <c r="T5" s="9"/>
    </row>
    <row r="6" spans="2:20" ht="12.75">
      <c r="B6" s="16"/>
      <c r="T6" s="9"/>
    </row>
    <row r="7" spans="2:20" ht="12.75">
      <c r="B7" s="16"/>
      <c r="T7" s="9"/>
    </row>
    <row r="8" spans="2:20" ht="12.75">
      <c r="B8" s="16"/>
      <c r="T8" s="9"/>
    </row>
    <row r="9" spans="2:20" ht="12.75">
      <c r="B9" s="16"/>
      <c r="T9" s="9"/>
    </row>
    <row r="10" spans="2:20" ht="12.75">
      <c r="B10" s="16"/>
      <c r="I10" s="13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2:20" ht="12.75">
      <c r="B11" s="16"/>
      <c r="I11" s="13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ht="12.75">
      <c r="B12" s="16"/>
    </row>
    <row r="13" ht="12.75">
      <c r="B13" s="16"/>
    </row>
    <row r="14" ht="12.75">
      <c r="B14" s="16"/>
    </row>
    <row r="15" ht="12.75">
      <c r="B15" s="16"/>
    </row>
    <row r="16" ht="12.75">
      <c r="B16" s="16"/>
    </row>
    <row r="17" ht="12.75">
      <c r="B17" s="16"/>
    </row>
    <row r="18" ht="12.75">
      <c r="B18" s="16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8"/>
    </row>
    <row r="24" spans="2:20" ht="12.75">
      <c r="B24" s="8"/>
      <c r="I24" s="13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9:20" ht="12.75">
      <c r="I25" s="13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9:20" ht="12.75">
      <c r="I26" s="13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9:20" ht="12.75">
      <c r="I27" s="1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="9" customFormat="1" ht="26.25" customHeight="1">
      <c r="I28" s="13"/>
    </row>
    <row r="29" s="9" customFormat="1" ht="28.5" customHeight="1">
      <c r="I29" s="13"/>
    </row>
    <row r="30" s="9" customFormat="1" ht="12.75">
      <c r="I30" s="13"/>
    </row>
    <row r="31" s="9" customFormat="1" ht="12.75">
      <c r="I31" s="13"/>
    </row>
    <row r="32" s="9" customFormat="1" ht="12.75">
      <c r="I32" s="13"/>
    </row>
    <row r="33" s="9" customFormat="1" ht="24.75" customHeight="1">
      <c r="I33" s="13"/>
    </row>
    <row r="34" s="9" customFormat="1" ht="12.75">
      <c r="I34" s="13"/>
    </row>
    <row r="35" spans="2:9" s="9" customFormat="1" ht="25.5" customHeight="1">
      <c r="B35" s="12" t="s">
        <v>19</v>
      </c>
      <c r="I35" s="13"/>
    </row>
    <row r="36" spans="1:2" s="9" customFormat="1" ht="12.75">
      <c r="A36" s="13"/>
      <c r="B36" s="9" t="s">
        <v>11</v>
      </c>
    </row>
    <row r="37" spans="1:19" s="9" customFormat="1" ht="12.75">
      <c r="A37" s="13" t="s">
        <v>6</v>
      </c>
      <c r="B37" s="17" t="s">
        <v>13</v>
      </c>
      <c r="C37" s="17"/>
      <c r="D37" s="17"/>
      <c r="E37" s="17"/>
      <c r="F37" s="17"/>
      <c r="G37" s="17"/>
      <c r="H37" s="17"/>
      <c r="I37" s="17"/>
      <c r="J37" s="17"/>
      <c r="K37" s="17"/>
      <c r="L37"/>
      <c r="M37"/>
      <c r="N37"/>
      <c r="O37"/>
      <c r="P37"/>
      <c r="Q37"/>
      <c r="R37"/>
      <c r="S37"/>
    </row>
    <row r="38" spans="1:19" s="9" customFormat="1" ht="12.75">
      <c r="A38" s="13" t="s">
        <v>7</v>
      </c>
      <c r="B38" s="9" t="s">
        <v>10</v>
      </c>
      <c r="L38"/>
      <c r="M38"/>
      <c r="N38"/>
      <c r="O38"/>
      <c r="P38"/>
      <c r="Q38"/>
      <c r="R38"/>
      <c r="S38"/>
    </row>
    <row r="39" spans="1:19" s="9" customFormat="1" ht="12.75">
      <c r="A39" s="13" t="s">
        <v>8</v>
      </c>
      <c r="B39" s="28" t="s">
        <v>28</v>
      </c>
      <c r="C39" s="17"/>
      <c r="D39" s="17"/>
      <c r="E39" s="17"/>
      <c r="F39" s="17"/>
      <c r="G39" s="17"/>
      <c r="H39" s="17"/>
      <c r="I39" s="17"/>
      <c r="J39" s="17"/>
      <c r="K39" s="17"/>
      <c r="L39"/>
      <c r="M39"/>
      <c r="N39"/>
      <c r="O39"/>
      <c r="P39"/>
      <c r="Q39"/>
      <c r="R39"/>
      <c r="S39"/>
    </row>
    <row r="40" spans="1:19" s="9" customFormat="1" ht="12.75">
      <c r="A40" s="13" t="s">
        <v>9</v>
      </c>
      <c r="B40" s="9" t="s">
        <v>32</v>
      </c>
      <c r="L40"/>
      <c r="M40"/>
      <c r="N40"/>
      <c r="O40"/>
      <c r="P40"/>
      <c r="Q40"/>
      <c r="R40"/>
      <c r="S40"/>
    </row>
    <row r="41" spans="1:11" ht="12.75">
      <c r="A41" s="13" t="s">
        <v>33</v>
      </c>
      <c r="B41" s="9" t="s">
        <v>29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12.75">
      <c r="A42" s="13" t="s">
        <v>12</v>
      </c>
      <c r="B42" s="9" t="s">
        <v>30</v>
      </c>
      <c r="C42" s="9"/>
      <c r="D42" s="9"/>
      <c r="E42" s="9"/>
      <c r="F42" s="9"/>
      <c r="G42" s="9"/>
      <c r="H42" s="9"/>
      <c r="I42" s="9"/>
      <c r="J42" s="9"/>
      <c r="K42" s="9"/>
    </row>
    <row r="43" spans="1:2" ht="12.75">
      <c r="A43" s="13"/>
      <c r="B43" s="9" t="s">
        <v>31</v>
      </c>
    </row>
  </sheetData>
  <sheetProtection/>
  <mergeCells count="3">
    <mergeCell ref="B2:B22"/>
    <mergeCell ref="B37:K37"/>
    <mergeCell ref="B39:K3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1"/>
  </sheetPr>
  <dimension ref="B1:V33"/>
  <sheetViews>
    <sheetView showGridLines="0" zoomScalePageLayoutView="0" workbookViewId="0" topLeftCell="A1">
      <selection activeCell="Q33" sqref="Q33"/>
    </sheetView>
  </sheetViews>
  <sheetFormatPr defaultColWidth="11.421875" defaultRowHeight="12.75"/>
  <cols>
    <col min="1" max="1" width="1.28515625" style="0" customWidth="1"/>
    <col min="2" max="13" width="6.7109375" style="0" customWidth="1"/>
    <col min="14" max="14" width="5.7109375" style="0" customWidth="1"/>
  </cols>
  <sheetData>
    <row r="1" spans="2:14" ht="18"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2:14" ht="12.75">
      <c r="B2" s="24" t="s">
        <v>20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 t="s">
        <v>20</v>
      </c>
    </row>
    <row r="3" spans="2:14" ht="12.75">
      <c r="B3" s="29" t="s">
        <v>21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9" t="s">
        <v>21</v>
      </c>
    </row>
    <row r="4" spans="2:13" ht="12.75">
      <c r="B4" s="25"/>
      <c r="C4" s="24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2:13" ht="12.75">
      <c r="B5" s="26"/>
      <c r="C5" s="27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2:13" ht="12.75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2:13" ht="12.7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2:13" ht="12.7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2:13" ht="12.7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2:13" ht="12.7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2:13" ht="12.7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2:13" ht="12.7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</row>
    <row r="13" spans="2:13" ht="12.7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2:13" ht="12.75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2:13" ht="12.75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 ht="12.75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 ht="12.7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12.7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12.7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2:13" ht="12.7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2:13" ht="12.7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2:22" ht="12.75">
      <c r="B22" s="19" t="s">
        <v>14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</row>
    <row r="23" spans="2:22" ht="12.7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</row>
    <row r="33" spans="3:12" ht="12.75">
      <c r="C33" t="s">
        <v>4</v>
      </c>
      <c r="J33" s="18" t="s">
        <v>5</v>
      </c>
      <c r="K33" s="18"/>
      <c r="L33" s="18"/>
    </row>
  </sheetData>
  <sheetProtection/>
  <mergeCells count="2">
    <mergeCell ref="J33:L33"/>
    <mergeCell ref="B22:V23"/>
  </mergeCells>
  <hyperlinks>
    <hyperlink ref="J33" r:id="rId1" tooltip="Informationen zum Seminar" display="Management Charts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>
    <tabColor indexed="8"/>
  </sheetPr>
  <dimension ref="A1:J13"/>
  <sheetViews>
    <sheetView showGridLines="0" zoomScalePageLayoutView="0" workbookViewId="0" topLeftCell="A1">
      <selection activeCell="B4" sqref="B4:J5"/>
    </sheetView>
  </sheetViews>
  <sheetFormatPr defaultColWidth="11.421875" defaultRowHeight="12.75"/>
  <cols>
    <col min="1" max="1" width="32.28125" style="0" bestFit="1" customWidth="1"/>
    <col min="2" max="10" width="7.28125" style="0" bestFit="1" customWidth="1"/>
  </cols>
  <sheetData>
    <row r="1" ht="12.75">
      <c r="A1" s="7"/>
    </row>
    <row r="2" spans="2:10" ht="12.75">
      <c r="B2" s="10">
        <v>2003</v>
      </c>
      <c r="C2" s="10">
        <v>2004</v>
      </c>
      <c r="D2" s="10">
        <v>2005</v>
      </c>
      <c r="E2" s="10">
        <v>2006</v>
      </c>
      <c r="F2" s="10">
        <v>2007</v>
      </c>
      <c r="G2" s="10">
        <v>2008</v>
      </c>
      <c r="H2" s="10">
        <v>2009</v>
      </c>
      <c r="I2" s="10">
        <v>2010</v>
      </c>
      <c r="J2" s="10">
        <v>2011</v>
      </c>
    </row>
    <row r="3" spans="1:10" ht="12.75">
      <c r="A3" t="s">
        <v>15</v>
      </c>
      <c r="B3" s="10">
        <v>70.7</v>
      </c>
      <c r="C3" s="10">
        <v>117</v>
      </c>
      <c r="D3" s="10">
        <v>122.1</v>
      </c>
      <c r="E3" s="10">
        <v>132.3</v>
      </c>
      <c r="F3" s="10">
        <v>127.6</v>
      </c>
      <c r="G3" s="10">
        <v>155.8</v>
      </c>
      <c r="H3" s="10">
        <v>103.4</v>
      </c>
      <c r="I3" s="10">
        <v>123.9</v>
      </c>
      <c r="J3" s="10">
        <v>131</v>
      </c>
    </row>
    <row r="4" spans="1:10" ht="12.75">
      <c r="A4" t="s">
        <v>16</v>
      </c>
      <c r="B4" s="11">
        <v>0.137</v>
      </c>
      <c r="C4" s="11">
        <v>0.655</v>
      </c>
      <c r="D4" s="11">
        <v>0.044</v>
      </c>
      <c r="E4" s="11">
        <v>0.084</v>
      </c>
      <c r="F4" s="11">
        <v>-0.036</v>
      </c>
      <c r="G4" s="11">
        <v>0.221</v>
      </c>
      <c r="H4" s="11">
        <v>-0.336</v>
      </c>
      <c r="I4" s="11">
        <v>0.198</v>
      </c>
      <c r="J4" s="11">
        <v>0.106</v>
      </c>
    </row>
    <row r="5" spans="1:10" ht="12.75">
      <c r="A5" t="s">
        <v>17</v>
      </c>
      <c r="B5" s="11">
        <v>4.7</v>
      </c>
      <c r="C5" s="11">
        <v>4.7</v>
      </c>
      <c r="D5" s="11">
        <v>4.7</v>
      </c>
      <c r="E5" s="11">
        <v>4.45</v>
      </c>
      <c r="F5" s="11">
        <v>4.45</v>
      </c>
      <c r="G5" s="11">
        <v>4.35</v>
      </c>
      <c r="H5" s="11">
        <v>4.35</v>
      </c>
      <c r="I5" s="11">
        <v>4.35</v>
      </c>
      <c r="J5" s="11">
        <v>4.35</v>
      </c>
    </row>
    <row r="6" spans="2:9" ht="12.75">
      <c r="B6" s="3"/>
      <c r="C6" s="11"/>
      <c r="D6" s="11"/>
      <c r="E6" s="11"/>
      <c r="F6" s="11"/>
      <c r="G6" s="11"/>
      <c r="H6" s="11"/>
      <c r="I6" s="11"/>
    </row>
    <row r="7" spans="2:8" ht="12.75">
      <c r="B7" s="3"/>
      <c r="C7" s="11"/>
      <c r="D7" s="11"/>
      <c r="E7" s="11"/>
      <c r="F7" s="11"/>
      <c r="G7" s="11"/>
      <c r="H7" s="11"/>
    </row>
    <row r="8" spans="2:8" ht="12.75">
      <c r="B8" s="3"/>
      <c r="C8" s="11"/>
      <c r="D8" s="11"/>
      <c r="E8" s="11"/>
      <c r="F8" s="11"/>
      <c r="G8" s="11"/>
      <c r="H8" s="11"/>
    </row>
    <row r="9" spans="2:8" ht="12.75">
      <c r="B9" s="3"/>
      <c r="C9" s="11"/>
      <c r="D9" s="11"/>
      <c r="E9" s="11"/>
      <c r="F9" s="11"/>
      <c r="G9" s="11"/>
      <c r="H9" s="11"/>
    </row>
    <row r="10" ht="12.75">
      <c r="B10" s="3"/>
    </row>
    <row r="11" ht="12.75">
      <c r="B11" s="3"/>
    </row>
    <row r="12" ht="12.75">
      <c r="B12" s="3"/>
    </row>
    <row r="13" ht="12.75">
      <c r="B13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66FF"/>
  </sheetPr>
  <dimension ref="B3:L14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2.421875" style="0" bestFit="1" customWidth="1"/>
    <col min="2" max="2" width="20.28125" style="0" bestFit="1" customWidth="1"/>
    <col min="3" max="4" width="8.00390625" style="0" bestFit="1" customWidth="1"/>
    <col min="5" max="5" width="7.7109375" style="0" bestFit="1" customWidth="1"/>
    <col min="6" max="6" width="10.8515625" style="0" bestFit="1" customWidth="1"/>
    <col min="7" max="7" width="11.421875" style="0" bestFit="1" customWidth="1"/>
    <col min="8" max="8" width="8.00390625" style="0" bestFit="1" customWidth="1"/>
    <col min="9" max="11" width="11.57421875" style="0" bestFit="1" customWidth="1"/>
  </cols>
  <sheetData>
    <row r="3" spans="3:11" ht="12.75">
      <c r="C3" s="10">
        <v>2003</v>
      </c>
      <c r="D3" s="10">
        <v>2004</v>
      </c>
      <c r="E3" s="10">
        <v>2005</v>
      </c>
      <c r="F3" s="10">
        <v>2006</v>
      </c>
      <c r="G3" s="10">
        <v>2007</v>
      </c>
      <c r="H3" s="10">
        <v>2008</v>
      </c>
      <c r="I3" s="10">
        <v>2009</v>
      </c>
      <c r="J3" s="10">
        <v>2010</v>
      </c>
      <c r="K3" s="10">
        <v>2011</v>
      </c>
    </row>
    <row r="4" spans="2:11" ht="12.75">
      <c r="B4" t="str">
        <f>Eingabe!A3</f>
        <v>Einnahmen</v>
      </c>
      <c r="C4" s="10">
        <f>Eingabe!B3</f>
        <v>70.7</v>
      </c>
      <c r="D4" s="10">
        <f>Eingabe!C3</f>
        <v>117</v>
      </c>
      <c r="E4" s="10">
        <f>Eingabe!D3</f>
        <v>122.1</v>
      </c>
      <c r="F4" s="10">
        <f>Eingabe!E3</f>
        <v>132.3</v>
      </c>
      <c r="G4" s="10">
        <f>Eingabe!F3</f>
        <v>127.6</v>
      </c>
      <c r="H4" s="10">
        <f>Eingabe!G3</f>
        <v>155.8</v>
      </c>
      <c r="I4" s="10">
        <f>Eingabe!H3</f>
        <v>103.4</v>
      </c>
      <c r="J4" s="10">
        <f>Eingabe!I3</f>
        <v>123.9</v>
      </c>
      <c r="K4" s="10">
        <f>Eingabe!J3</f>
        <v>131</v>
      </c>
    </row>
    <row r="5" spans="2:11" ht="12.75">
      <c r="B5" t="s">
        <v>24</v>
      </c>
      <c r="C5">
        <f aca="true" t="shared" si="0" ref="C5:K5">IF(C$10&gt;0,C$4+30,#N/A)</f>
        <v>100.7</v>
      </c>
      <c r="D5">
        <f t="shared" si="0"/>
        <v>147</v>
      </c>
      <c r="E5">
        <f t="shared" si="0"/>
        <v>152.1</v>
      </c>
      <c r="F5">
        <f t="shared" si="0"/>
        <v>162.3</v>
      </c>
      <c r="G5" t="e">
        <f t="shared" si="0"/>
        <v>#N/A</v>
      </c>
      <c r="H5">
        <f t="shared" si="0"/>
        <v>185.8</v>
      </c>
      <c r="I5" t="e">
        <f t="shared" si="0"/>
        <v>#N/A</v>
      </c>
      <c r="J5">
        <f t="shared" si="0"/>
        <v>153.9</v>
      </c>
      <c r="K5">
        <f t="shared" si="0"/>
        <v>161</v>
      </c>
    </row>
    <row r="6" spans="2:11" ht="12.75">
      <c r="B6" t="s">
        <v>25</v>
      </c>
      <c r="C6" t="e">
        <f aca="true" t="shared" si="1" ref="C6:K6">IF(C$10&lt;0,C$4+30,#N/A)</f>
        <v>#N/A</v>
      </c>
      <c r="D6" t="e">
        <f t="shared" si="1"/>
        <v>#N/A</v>
      </c>
      <c r="E6" t="e">
        <f t="shared" si="1"/>
        <v>#N/A</v>
      </c>
      <c r="F6" t="e">
        <f t="shared" si="1"/>
        <v>#N/A</v>
      </c>
      <c r="G6">
        <f t="shared" si="1"/>
        <v>157.6</v>
      </c>
      <c r="H6" t="e">
        <f t="shared" si="1"/>
        <v>#N/A</v>
      </c>
      <c r="I6">
        <f t="shared" si="1"/>
        <v>133.4</v>
      </c>
      <c r="J6" t="e">
        <f t="shared" si="1"/>
        <v>#N/A</v>
      </c>
      <c r="K6" t="e">
        <f t="shared" si="1"/>
        <v>#N/A</v>
      </c>
    </row>
    <row r="7" spans="2:12" ht="12.75">
      <c r="B7" t="str">
        <f>Eingabe!A5</f>
        <v>Hebesatz</v>
      </c>
      <c r="C7" s="11">
        <f>Eingabe!B5</f>
        <v>4.7</v>
      </c>
      <c r="D7" s="11">
        <f>Eingabe!C5</f>
        <v>4.7</v>
      </c>
      <c r="E7" s="11">
        <f>Eingabe!D5</f>
        <v>4.7</v>
      </c>
      <c r="F7" s="11">
        <f>Eingabe!E5</f>
        <v>4.45</v>
      </c>
      <c r="G7" s="11">
        <f>Eingabe!F5</f>
        <v>4.45</v>
      </c>
      <c r="H7" s="11">
        <f>Eingabe!G5</f>
        <v>4.35</v>
      </c>
      <c r="I7" s="11">
        <f>Eingabe!H5</f>
        <v>4.35</v>
      </c>
      <c r="J7" s="11">
        <f>Eingabe!I5</f>
        <v>4.35</v>
      </c>
      <c r="K7" s="11">
        <f>Eingabe!J5</f>
        <v>4.35</v>
      </c>
      <c r="L7" s="11">
        <f>K7</f>
        <v>4.35</v>
      </c>
    </row>
    <row r="8" spans="2:11" ht="12.75">
      <c r="B8" s="2"/>
      <c r="C8" s="15"/>
      <c r="D8" s="15"/>
      <c r="E8" s="15"/>
      <c r="F8" s="15"/>
      <c r="G8" s="15"/>
      <c r="H8" s="15"/>
      <c r="I8" s="15"/>
      <c r="J8" s="15"/>
      <c r="K8" s="15"/>
    </row>
    <row r="9" spans="2:11" ht="12.75">
      <c r="B9" s="2" t="s">
        <v>22</v>
      </c>
      <c r="C9" s="15">
        <f aca="true" t="shared" si="2" ref="C9:K9">C4+30</f>
        <v>100.7</v>
      </c>
      <c r="D9" s="15">
        <f t="shared" si="2"/>
        <v>147</v>
      </c>
      <c r="E9" s="15">
        <f t="shared" si="2"/>
        <v>152.1</v>
      </c>
      <c r="F9" s="15">
        <f t="shared" si="2"/>
        <v>162.3</v>
      </c>
      <c r="G9" s="15">
        <f t="shared" si="2"/>
        <v>157.6</v>
      </c>
      <c r="H9" s="15">
        <f t="shared" si="2"/>
        <v>185.8</v>
      </c>
      <c r="I9" s="15">
        <f t="shared" si="2"/>
        <v>133.4</v>
      </c>
      <c r="J9" s="15">
        <f t="shared" si="2"/>
        <v>153.9</v>
      </c>
      <c r="K9" s="15">
        <f t="shared" si="2"/>
        <v>161</v>
      </c>
    </row>
    <row r="10" spans="2:11" ht="12.75">
      <c r="B10" t="s">
        <v>18</v>
      </c>
      <c r="C10" s="14">
        <f>Eingabe!B4</f>
        <v>0.137</v>
      </c>
      <c r="D10" s="14">
        <f>Eingabe!C4</f>
        <v>0.655</v>
      </c>
      <c r="E10" s="14">
        <f>Eingabe!D4</f>
        <v>0.044</v>
      </c>
      <c r="F10" s="14">
        <f>Eingabe!E4</f>
        <v>0.084</v>
      </c>
      <c r="G10" s="14">
        <f>Eingabe!F4</f>
        <v>-0.036</v>
      </c>
      <c r="H10" s="14">
        <f>Eingabe!G4</f>
        <v>0.221</v>
      </c>
      <c r="I10" s="14">
        <f>Eingabe!H4</f>
        <v>-0.336</v>
      </c>
      <c r="J10" s="14">
        <f>Eingabe!I4</f>
        <v>0.198</v>
      </c>
      <c r="K10" s="14">
        <f>Eingabe!J4</f>
        <v>0.106</v>
      </c>
    </row>
    <row r="11" spans="2:11" ht="12.75">
      <c r="B11" s="2"/>
      <c r="C11" s="14"/>
      <c r="D11" s="14"/>
      <c r="E11" s="14"/>
      <c r="F11" s="14"/>
      <c r="G11" s="14"/>
      <c r="H11" s="14"/>
      <c r="I11" s="14"/>
      <c r="J11" s="14"/>
      <c r="K11" s="14"/>
    </row>
    <row r="12" spans="2:11" ht="12.75">
      <c r="B12" s="2" t="s">
        <v>23</v>
      </c>
      <c r="C12" s="10">
        <f aca="true" t="shared" si="3" ref="C12:K12">MAX($C$4:$K$4)+30</f>
        <v>185.8</v>
      </c>
      <c r="D12" s="10">
        <f t="shared" si="3"/>
        <v>185.8</v>
      </c>
      <c r="E12" s="10">
        <f t="shared" si="3"/>
        <v>185.8</v>
      </c>
      <c r="F12" s="10">
        <f t="shared" si="3"/>
        <v>185.8</v>
      </c>
      <c r="G12" s="10">
        <f t="shared" si="3"/>
        <v>185.8</v>
      </c>
      <c r="H12" s="10">
        <f t="shared" si="3"/>
        <v>185.8</v>
      </c>
      <c r="I12" s="10">
        <f t="shared" si="3"/>
        <v>185.8</v>
      </c>
      <c r="J12" s="10">
        <f t="shared" si="3"/>
        <v>185.8</v>
      </c>
      <c r="K12" s="10">
        <f t="shared" si="3"/>
        <v>185.8</v>
      </c>
    </row>
    <row r="13" spans="2:11" ht="12.75">
      <c r="B13" t="s">
        <v>27</v>
      </c>
      <c r="C13">
        <f aca="true" t="shared" si="4" ref="C13:K13">IF(C$10&gt;0,MAX($C$4:$K$4)+30,#N/A)</f>
        <v>185.8</v>
      </c>
      <c r="D13">
        <f t="shared" si="4"/>
        <v>185.8</v>
      </c>
      <c r="E13">
        <f t="shared" si="4"/>
        <v>185.8</v>
      </c>
      <c r="F13">
        <f t="shared" si="4"/>
        <v>185.8</v>
      </c>
      <c r="G13" t="e">
        <f t="shared" si="4"/>
        <v>#N/A</v>
      </c>
      <c r="H13">
        <f t="shared" si="4"/>
        <v>185.8</v>
      </c>
      <c r="I13" t="e">
        <f t="shared" si="4"/>
        <v>#N/A</v>
      </c>
      <c r="J13">
        <f t="shared" si="4"/>
        <v>185.8</v>
      </c>
      <c r="K13">
        <f t="shared" si="4"/>
        <v>185.8</v>
      </c>
    </row>
    <row r="14" spans="2:11" ht="12.75">
      <c r="B14" t="s">
        <v>26</v>
      </c>
      <c r="C14" t="e">
        <f aca="true" t="shared" si="5" ref="C14:K14">IF(C$10&lt;0,MAX($C$4:$K$4)+30,#N/A)</f>
        <v>#N/A</v>
      </c>
      <c r="D14" t="e">
        <f t="shared" si="5"/>
        <v>#N/A</v>
      </c>
      <c r="E14" t="e">
        <f t="shared" si="5"/>
        <v>#N/A</v>
      </c>
      <c r="F14" t="e">
        <f t="shared" si="5"/>
        <v>#N/A</v>
      </c>
      <c r="G14">
        <f t="shared" si="5"/>
        <v>185.8</v>
      </c>
      <c r="H14" t="e">
        <f t="shared" si="5"/>
        <v>#N/A</v>
      </c>
      <c r="I14">
        <f t="shared" si="5"/>
        <v>185.8</v>
      </c>
      <c r="J14" t="e">
        <f t="shared" si="5"/>
        <v>#N/A</v>
      </c>
      <c r="K14" t="e">
        <f t="shared" si="5"/>
        <v>#N/A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B2:F31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2" max="2" width="2.00390625" style="0" customWidth="1"/>
    <col min="3" max="3" width="10.8515625" style="0" customWidth="1"/>
    <col min="4" max="4" width="10.57421875" style="0" customWidth="1"/>
  </cols>
  <sheetData>
    <row r="2" ht="18">
      <c r="B2" s="4" t="s">
        <v>3</v>
      </c>
    </row>
    <row r="4" spans="2:4" ht="18">
      <c r="B4" s="6" t="s">
        <v>0</v>
      </c>
      <c r="C4" s="5"/>
      <c r="D4" s="5"/>
    </row>
    <row r="5" spans="2:4" ht="18">
      <c r="B5" s="5"/>
      <c r="C5" s="5"/>
      <c r="D5" s="5"/>
    </row>
    <row r="6" spans="2:4" ht="30" customHeight="1">
      <c r="B6" s="5"/>
      <c r="C6" s="20">
        <v>0.35</v>
      </c>
      <c r="D6" s="20">
        <v>0.25</v>
      </c>
    </row>
    <row r="7" spans="2:4" ht="30" customHeight="1">
      <c r="B7" s="5"/>
      <c r="C7" s="21"/>
      <c r="D7" s="21"/>
    </row>
    <row r="8" spans="2:4" ht="30" customHeight="1">
      <c r="B8" s="5"/>
      <c r="C8" s="20">
        <v>0.25</v>
      </c>
      <c r="D8" s="20">
        <v>0.15</v>
      </c>
    </row>
    <row r="9" spans="2:4" ht="30" customHeight="1">
      <c r="B9" s="5"/>
      <c r="C9" s="21"/>
      <c r="D9" s="21"/>
    </row>
    <row r="31" spans="3:6" ht="12.75">
      <c r="C31" t="s">
        <v>1</v>
      </c>
      <c r="E31" s="18" t="s">
        <v>2</v>
      </c>
      <c r="F31" s="18"/>
    </row>
  </sheetData>
  <sheetProtection/>
  <mergeCells count="5">
    <mergeCell ref="C6:C7"/>
    <mergeCell ref="D6:D7"/>
    <mergeCell ref="C8:C9"/>
    <mergeCell ref="D8:D9"/>
    <mergeCell ref="E31:F31"/>
  </mergeCells>
  <hyperlinks>
    <hyperlink ref="E31" r:id="rId1" tooltip="Informationen zum Seminar" display="Management Reports 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PRT-Pollmann &amp; Rühm Training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Management Reports</dc:title>
  <dc:subject>Excel-Diagramme, Gute Berichte</dc:subject>
  <dc:creator>Rainer Pollmann</dc:creator>
  <cp:keywords/>
  <dc:description/>
  <cp:lastModifiedBy>Rainer Pollmann</cp:lastModifiedBy>
  <cp:lastPrinted>2010-06-04T10:23:42Z</cp:lastPrinted>
  <dcterms:created xsi:type="dcterms:W3CDTF">2010-04-21T18:28:26Z</dcterms:created>
  <dcterms:modified xsi:type="dcterms:W3CDTF">2013-04-22T08:06:10Z</dcterms:modified>
  <cp:category>www.prt.de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